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1 Rate Review\Webpage Publication\"/>
    </mc:Choice>
  </mc:AlternateContent>
  <xr:revisionPtr revIDLastSave="0" documentId="13_ncr:1_{30AE2EB0-C12E-4506-998E-53F2EAA933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U_(LTNT woSS)_RMSv181" sheetId="5" r:id="rId1"/>
    <sheet name="HU_(LTNT wSS)_RMSv181" sheetId="10" r:id="rId2"/>
  </sheets>
  <externalReferences>
    <externalReference r:id="rId3"/>
  </externalReferences>
  <definedNames>
    <definedName name="_toc_" comment="Geography" localSheetId="0">'HU_(LTNT woSS)_RMSv181'!#REF!</definedName>
    <definedName name="_toc_" comment="Geography" localSheetId="1">'HU_(LTNT wSS)_RMSv181'!#REF!</definedName>
    <definedName name="AdjTPCounter" localSheetId="1">#REF!</definedName>
    <definedName name="AdjTPCounter">#REF!</definedName>
    <definedName name="AllLinesCounter" localSheetId="1">#REF!</definedName>
    <definedName name="AllLinesCounter">#REF!</definedName>
    <definedName name="AllYears">-1</definedName>
    <definedName name="AveAccDate" localSheetId="1">#REF!</definedName>
    <definedName name="AveAccDate">#REF!</definedName>
    <definedName name="CommAutoCounter" localSheetId="1">#REF!</definedName>
    <definedName name="CommAutoCounter">#REF!</definedName>
    <definedName name="Disclaimer_AIR" localSheetId="1">#REF!</definedName>
    <definedName name="Disclaimer_AIR">#REF!</definedName>
    <definedName name="Disclaimer_AIR_Rows" localSheetId="1">#REF!</definedName>
    <definedName name="Disclaimer_AIR_Rows">#REF!</definedName>
    <definedName name="Disclaimer_RMS" localSheetId="1">#REF!</definedName>
    <definedName name="Disclaimer_RMS">#REF!</definedName>
    <definedName name="Disclaimers" localSheetId="1">#REF!</definedName>
    <definedName name="Disclaimers">#REF!</definedName>
    <definedName name="GenLiabCounter" localSheetId="1">#REF!</definedName>
    <definedName name="GenLiabCounter">#REF!</definedName>
    <definedName name="Instrat.Model.Name">"Instrat MRR"</definedName>
    <definedName name="Instrat.Model.Name2">"Instrat Spectral Limit Plot"</definedName>
    <definedName name="Instrat.Model.Version.Major">"5.10"</definedName>
    <definedName name="Instrat.Model.Version.Major2">"0.90"</definedName>
    <definedName name="Instrat.Model.Version.Minor">"(Build 233)"</definedName>
    <definedName name="Instrat.Model.Version.Minor2">"a"</definedName>
    <definedName name="IntlCounter" localSheetId="1">#REF!</definedName>
    <definedName name="IntlCounter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dMalCounter" localSheetId="1">#REF!</definedName>
    <definedName name="MedMalCounter">#REF!</definedName>
    <definedName name="MetaRisk.Output.FileCount">1</definedName>
    <definedName name="MetaRisk.Output.FileDate1">"{2007-02-12 04:03:59 PM}"</definedName>
    <definedName name="MetaRisk.Output.FileName1">"C:\Documents and Settings\gperry\My Documents\My GuyCarp Projects\2007\HCC Credit\HCC Credit Final Monday am.mdb"</definedName>
    <definedName name="MR_Data.DoNotDelete">TRUE</definedName>
    <definedName name="_xlnm.Print_Area" localSheetId="0">'HU_(LTNT woSS)_RMSv181'!$A$1:$M$28</definedName>
    <definedName name="_xlnm.Print_Area" localSheetId="1">'HU_(LTNT wSS)_RMSv181'!$A$1:$M$28</definedName>
    <definedName name="_xlnm.Print_Titles" localSheetId="0">'HU_(LTNT woSS)_RMSv181'!$10:$12</definedName>
    <definedName name="_xlnm.Print_Titles" localSheetId="1">'HU_(LTNT wSS)_RMSv181'!$10:$12</definedName>
    <definedName name="rg_cmp_h_wid" localSheetId="0">'HU_(LTNT woSS)_RMSv181'!#REF!</definedName>
    <definedName name="rg_cmp_h_wid" localSheetId="1">'HU_(LTNT wSS)_RMSv181'!#REF!</definedName>
    <definedName name="rg_currency" localSheetId="0">'HU_(LTNT woSS)_RMSv181'!#REF!</definedName>
    <definedName name="rg_currency" localSheetId="1">'HU_(LTNT wSS)_RMSv181'!#REF!</definedName>
    <definedName name="rg_exp_unit" localSheetId="0">'HU_(LTNT woSS)_RMSv181'!#REF!</definedName>
    <definedName name="rg_exp_unit" localSheetId="1">'HU_(LTNT wSS)_RMSv181'!#REF!</definedName>
    <definedName name="rg_inforce" localSheetId="0">'HU_(LTNT woSS)_RMSv181'!#REF!</definedName>
    <definedName name="rg_inforce" localSheetId="1">'HU_(LTNT wSS)_RMSv181'!#REF!</definedName>
    <definedName name="rg_loss_unit" localSheetId="0">'HU_(LTNT woSS)_RMSv181'!#REF!</definedName>
    <definedName name="rg_loss_unit" localSheetId="1">'HU_(LTNT wSS)_RMSv181'!#REF!</definedName>
    <definedName name="RMS_Ver">[1]Extract!$T$31</definedName>
    <definedName name="UmbCounter" localSheetId="1">#REF!</definedName>
    <definedName name="UmbCounter">#REF!</definedName>
    <definedName name="UserILFCounter" localSheetId="1">#REF!</definedName>
    <definedName name="UserILFCounter">#REF!</definedName>
    <definedName name="WCCounter" localSheetId="1">#REF!</definedName>
    <definedName name="WCCoun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0" l="1"/>
  <c r="G28" i="10"/>
  <c r="F28" i="10"/>
  <c r="L28" i="10"/>
  <c r="K28" i="10"/>
  <c r="J28" i="10"/>
  <c r="D28" i="10"/>
  <c r="C28" i="10"/>
  <c r="H28" i="5"/>
  <c r="G28" i="5"/>
  <c r="F28" i="5"/>
  <c r="L28" i="5"/>
  <c r="K28" i="5"/>
  <c r="J28" i="5"/>
  <c r="D28" i="5"/>
  <c r="C28" i="5"/>
  <c r="B28" i="10"/>
  <c r="I27" i="10"/>
  <c r="M27" i="10"/>
  <c r="E27" i="10"/>
  <c r="I26" i="10"/>
  <c r="M26" i="10"/>
  <c r="E26" i="10"/>
  <c r="I25" i="10"/>
  <c r="M25" i="10"/>
  <c r="E25" i="10"/>
  <c r="I24" i="10"/>
  <c r="M24" i="10"/>
  <c r="E24" i="10"/>
  <c r="I23" i="10"/>
  <c r="M23" i="10"/>
  <c r="E23" i="10"/>
  <c r="I22" i="10"/>
  <c r="M22" i="10"/>
  <c r="E22" i="10"/>
  <c r="I21" i="10"/>
  <c r="M21" i="10"/>
  <c r="E21" i="10"/>
  <c r="I20" i="10"/>
  <c r="M20" i="10"/>
  <c r="E20" i="10"/>
  <c r="I19" i="10"/>
  <c r="M19" i="10"/>
  <c r="E19" i="10"/>
  <c r="I18" i="10"/>
  <c r="M18" i="10"/>
  <c r="E18" i="10"/>
  <c r="I17" i="10"/>
  <c r="M17" i="10"/>
  <c r="E17" i="10"/>
  <c r="I16" i="10"/>
  <c r="M16" i="10"/>
  <c r="E16" i="10"/>
  <c r="I15" i="10"/>
  <c r="M15" i="10"/>
  <c r="E15" i="10"/>
  <c r="I14" i="10"/>
  <c r="M14" i="10"/>
  <c r="E14" i="10"/>
  <c r="I13" i="10"/>
  <c r="M13" i="10"/>
  <c r="E13" i="10"/>
  <c r="E28" i="10" l="1"/>
  <c r="I28" i="10"/>
  <c r="M28" i="10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28" i="5" l="1"/>
  <c r="I28" i="5"/>
  <c r="M28" i="5"/>
  <c r="B28" i="5" l="1"/>
</calcChain>
</file>

<file path=xl/sharedStrings.xml><?xml version="1.0" encoding="utf-8"?>
<sst xmlns="http://schemas.openxmlformats.org/spreadsheetml/2006/main" count="84" uniqueCount="35">
  <si>
    <t>Portfolio</t>
  </si>
  <si>
    <t>Model</t>
  </si>
  <si>
    <t>Total</t>
  </si>
  <si>
    <t>Reported County</t>
  </si>
  <si>
    <t>HUR Loss - Near Term (Stochastic)</t>
  </si>
  <si>
    <t>HUR Loss - Long Term (Historical)</t>
  </si>
  <si>
    <t>Texas Windstorm Insurance Association</t>
  </si>
  <si>
    <t>Commerical</t>
  </si>
  <si>
    <t>Mobile Home</t>
  </si>
  <si>
    <t>Residential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</si>
  <si>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</si>
  <si>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</si>
  <si>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</si>
  <si>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</si>
  <si>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</si>
  <si>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</si>
  <si>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</si>
  <si>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</si>
  <si>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</si>
  <si>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</si>
  <si>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</si>
  <si>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</si>
  <si>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</si>
  <si>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</si>
  <si>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</si>
  <si>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 Limits</t>
  </si>
  <si>
    <t>Hurricane</t>
  </si>
  <si>
    <t>Hurricane Limits and AAL by County Summary</t>
  </si>
  <si>
    <t>RMS RiskLink 18.1 Windstorm</t>
  </si>
  <si>
    <t xml:space="preserve">Exposure in Force as of 11/30/2020 </t>
  </si>
  <si>
    <t>Hurricane Gross Loss Estimates - All Policies</t>
  </si>
  <si>
    <t>Exposure in Force as of 11/30/2020</t>
  </si>
  <si>
    <t>Includes Loss Amplification Excludes Storm Surge</t>
  </si>
  <si>
    <t>Includes Loss Amplification and Default Storm Surge</t>
  </si>
  <si>
    <t>*no LAE factor was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</si>
</sst>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C77"/>
      <name val="Arial"/>
      <family val="2"/>
    </font>
    <font>
      <sz val="10"/>
      <color rgb="FF006D9E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6D9E"/>
      <name val="Arial"/>
      <family val="2"/>
    </font>
    <font>
      <b/>
      <i/>
      <sz val="10"/>
      <color rgb="FF006D9E"/>
      <name val="Arial"/>
      <family val="2"/>
    </font>
    <font>
      <i/>
      <sz val="9"/>
      <color rgb="FF006D9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dashed">
        <color rgb="FFBFBFBF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rgb="FFBFBFBF"/>
      </left>
      <right/>
      <top/>
      <bottom style="thin">
        <color theme="0" tint="-0.499984740745262"/>
      </bottom>
      <diagonal/>
    </border>
    <border>
      <left style="dashed">
        <color rgb="FFBFBFBF"/>
      </left>
      <right/>
      <top/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dashed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ashed">
        <color theme="0" tint="-0.24994659260841701"/>
      </right>
      <top/>
      <bottom/>
      <diagonal/>
    </border>
    <border>
      <left/>
      <right style="dashed">
        <color theme="0" tint="-0.24994659260841701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dashed">
        <color theme="0" tint="-0.34998626667073579"/>
      </right>
      <top/>
      <bottom style="thin">
        <color theme="0" tint="-0.499984740745262"/>
      </bottom>
      <diagonal/>
    </border>
    <border>
      <left/>
      <right style="dashed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ashed">
        <color theme="0" tint="-0.34998626667073579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ashed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0" xfId="0" quotePrefix="1" applyFont="1" applyFill="1" applyAlignment="1">
      <alignment horizontal="left"/>
    </xf>
    <xf numFmtId="0" fontId="8" fillId="2" borderId="6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2" borderId="0" xfId="0" applyFont="1" applyFill="1" applyAlignment="1">
      <alignment horizontal="left"/>
    </xf>
    <xf numFmtId="0" fontId="7" fillId="2" borderId="8" xfId="0" applyFont="1" applyFill="1" applyBorder="1" applyAlignment="1">
      <alignment horizontal="left" vertical="center" wrapText="1"/>
    </xf>
    <xf numFmtId="3" fontId="3" fillId="2" borderId="0" xfId="1" applyNumberFormat="1" applyFont="1" applyFill="1" applyBorder="1"/>
    <xf numFmtId="3" fontId="3" fillId="2" borderId="9" xfId="1" applyNumberFormat="1" applyFont="1" applyFill="1" applyBorder="1"/>
    <xf numFmtId="3" fontId="3" fillId="2" borderId="2" xfId="1" applyNumberFormat="1" applyFont="1" applyFill="1" applyBorder="1"/>
    <xf numFmtId="0" fontId="10" fillId="2" borderId="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3" fontId="9" fillId="2" borderId="6" xfId="1" applyNumberFormat="1" applyFont="1" applyFill="1" applyBorder="1"/>
    <xf numFmtId="3" fontId="9" fillId="2" borderId="10" xfId="1" applyNumberFormat="1" applyFont="1" applyFill="1" applyBorder="1"/>
    <xf numFmtId="3" fontId="9" fillId="2" borderId="4" xfId="1" applyNumberFormat="1" applyFont="1" applyFill="1" applyBorder="1"/>
    <xf numFmtId="0" fontId="11" fillId="2" borderId="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" vertical="center" wrapText="1"/>
    </xf>
    <xf numFmtId="3" fontId="3" fillId="2" borderId="14" xfId="1" applyNumberFormat="1" applyFont="1" applyFill="1" applyBorder="1"/>
    <xf numFmtId="3" fontId="9" fillId="2" borderId="12" xfId="1" applyNumberFormat="1" applyFont="1" applyFill="1" applyBorder="1"/>
    <xf numFmtId="0" fontId="6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Carberry\GC_ModEx_v40_201804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xtract"/>
      <sheetName val="Export"/>
      <sheetName val="RMS Exposure 2018"/>
      <sheetName val="RMS Exposure 2017"/>
      <sheetName val="RMS Exposure YoY"/>
      <sheetName val="RMS Results 2018"/>
      <sheetName val="RMS Results 2017"/>
      <sheetName val="RMS Results YoY"/>
      <sheetName val="Control Sheet"/>
      <sheetName val="Exp_Result_Overview"/>
      <sheetName val="Cover"/>
      <sheetName val="I Contacts"/>
      <sheetName val="II Table of Contents"/>
      <sheetName val="Disclaimer"/>
      <sheetName val="Lookups"/>
    </sheetNames>
    <sheetDataSet>
      <sheetData sheetId="0"/>
      <sheetData sheetId="1">
        <row r="31">
          <cell r="T31" t="str">
            <v>17.0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S3" t="str">
            <v>1  FICOH_Total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topLeftCell="F1" zoomScaleNormal="100" workbookViewId="0">
      <selection activeCell="O8" sqref="O8"/>
    </sheetView>
  </sheetViews>
  <sheetFormatPr defaultColWidth="13.453125" defaultRowHeight="15" customHeight="1" x14ac:dyDescent="0.25"/>
  <cols>
    <col min="1" max="5" width="15.7265625" style="1" customWidth="1"/>
    <col min="6" max="13" width="13.7265625" style="1" customWidth="1"/>
    <col min="14" max="16384" width="13.453125" style="1"/>
  </cols>
  <sheetData>
    <row r="1" spans="1:13" ht="22.5" customHeight="1" x14ac:dyDescent="0.25">
      <c r="A1" s="2" t="s">
        <v>6</v>
      </c>
      <c r="E1" s="3"/>
    </row>
    <row r="2" spans="1:13" ht="15" customHeight="1" x14ac:dyDescent="0.25">
      <c r="A2" s="6" t="s">
        <v>29</v>
      </c>
      <c r="E2" s="3"/>
    </row>
    <row r="3" spans="1:13" ht="15" customHeight="1" x14ac:dyDescent="0.3">
      <c r="A3" s="14" t="s">
        <v>30</v>
      </c>
      <c r="E3" s="3"/>
    </row>
    <row r="4" spans="1:13" ht="15" customHeight="1" x14ac:dyDescent="0.3">
      <c r="A4" s="24" t="s">
        <v>32</v>
      </c>
      <c r="E4" s="3"/>
    </row>
    <row r="5" spans="1:13" ht="15" customHeight="1" x14ac:dyDescent="0.3">
      <c r="A5" s="19"/>
      <c r="E5" s="3"/>
    </row>
    <row r="6" spans="1:13" ht="15" customHeight="1" x14ac:dyDescent="0.25">
      <c r="A6" s="31" t="s">
        <v>0</v>
      </c>
      <c r="B6" s="8" t="s">
        <v>1</v>
      </c>
      <c r="C6" s="29"/>
    </row>
    <row r="7" spans="1:13" ht="15" customHeight="1" x14ac:dyDescent="0.25">
      <c r="A7" s="32" t="s">
        <v>26</v>
      </c>
      <c r="B7" s="20" t="s">
        <v>28</v>
      </c>
      <c r="C7" s="30"/>
    </row>
    <row r="8" spans="1:13" ht="15" customHeight="1" x14ac:dyDescent="0.3">
      <c r="A8" s="33" t="s">
        <v>34</v>
      </c>
    </row>
    <row r="9" spans="1:13" ht="12.5" x14ac:dyDescent="0.25"/>
    <row r="10" spans="1:13" ht="19.5" customHeight="1" x14ac:dyDescent="0.25">
      <c r="A10" s="4" t="s">
        <v>27</v>
      </c>
    </row>
    <row r="11" spans="1:13" ht="15" customHeight="1" x14ac:dyDescent="0.3">
      <c r="A11" s="12"/>
      <c r="B11" s="11" t="s">
        <v>25</v>
      </c>
      <c r="C11" s="11"/>
      <c r="D11" s="11"/>
      <c r="E11" s="12"/>
      <c r="F11" s="13" t="s">
        <v>5</v>
      </c>
      <c r="G11" s="11"/>
      <c r="H11" s="11"/>
      <c r="I11" s="25"/>
      <c r="J11" s="7" t="s">
        <v>4</v>
      </c>
      <c r="K11" s="7"/>
      <c r="L11" s="7"/>
      <c r="M11" s="7"/>
    </row>
    <row r="12" spans="1:13" ht="12.5" x14ac:dyDescent="0.25">
      <c r="A12" s="15" t="s">
        <v>3</v>
      </c>
      <c r="B12" s="9" t="s">
        <v>7</v>
      </c>
      <c r="C12" s="9" t="s">
        <v>8</v>
      </c>
      <c r="D12" s="9" t="s">
        <v>9</v>
      </c>
      <c r="E12" s="10" t="s">
        <v>2</v>
      </c>
      <c r="F12" s="9" t="s">
        <v>7</v>
      </c>
      <c r="G12" s="9" t="s">
        <v>8</v>
      </c>
      <c r="H12" s="9" t="s">
        <v>9</v>
      </c>
      <c r="I12" s="26" t="s">
        <v>2</v>
      </c>
      <c r="J12" s="9" t="s">
        <v>7</v>
      </c>
      <c r="K12" s="9" t="s">
        <v>8</v>
      </c>
      <c r="L12" s="9" t="s">
        <v>9</v>
      </c>
      <c r="M12" s="5" t="s">
        <v>2</v>
      </c>
    </row>
    <row r="13" spans="1:13" ht="15" customHeight="1" x14ac:dyDescent="0.25">
      <c r="A13" s="17" t="s">
        <v>10</v>
      </c>
      <c r="B13" s="16">
        <v>224503462</v>
      </c>
      <c r="C13" s="16">
        <v>5422582</v>
      </c>
      <c r="D13" s="16">
        <v>1635663827</v>
      </c>
      <c r="E13" s="17">
        <f>SUM(B13:D13)</f>
        <v>1865589871</v>
      </c>
      <c r="F13" s="18">
        <v>747028.62772344134</v>
      </c>
      <c r="G13" s="16">
        <v>38057.727653858521</v>
      </c>
      <c r="H13" s="16">
        <v>3141831.8457986917</v>
      </c>
      <c r="I13" s="27">
        <f>SUM(F13:H13)</f>
        <v>3926918.2011759914</v>
      </c>
      <c r="J13" s="16">
        <v>741019.00832846249</v>
      </c>
      <c r="K13" s="16">
        <v>37793.01442292361</v>
      </c>
      <c r="L13" s="16">
        <v>3114001.50644521</v>
      </c>
      <c r="M13" s="16">
        <f>SUM(J13:L13)</f>
        <v>3892813.5291965958</v>
      </c>
    </row>
    <row r="14" spans="1:13" ht="15" customHeight="1" x14ac:dyDescent="0.25">
      <c r="A14" s="17" t="s">
        <v>11</v>
      </c>
      <c r="B14" s="16">
        <v>371207763.05000001</v>
      </c>
      <c r="C14" s="16">
        <v>10091950</v>
      </c>
      <c r="D14" s="16">
        <v>9174153122.0000134</v>
      </c>
      <c r="E14" s="17">
        <f t="shared" ref="E14:E27" si="0">SUM(B14:D14)</f>
        <v>9555452835.0500126</v>
      </c>
      <c r="F14" s="18">
        <v>1297939.8001193774</v>
      </c>
      <c r="G14" s="16">
        <v>68695.360893023259</v>
      </c>
      <c r="H14" s="16">
        <v>14974927.016109537</v>
      </c>
      <c r="I14" s="27">
        <f t="shared" ref="I14:I27" si="1">SUM(F14:H14)</f>
        <v>16341562.177121937</v>
      </c>
      <c r="J14" s="16">
        <v>1279350.6998032818</v>
      </c>
      <c r="K14" s="16">
        <v>67430.530716026406</v>
      </c>
      <c r="L14" s="16">
        <v>14765314.740621032</v>
      </c>
      <c r="M14" s="16">
        <f t="shared" ref="M14:M27" si="2">SUM(J14:L14)</f>
        <v>16112095.97114034</v>
      </c>
    </row>
    <row r="15" spans="1:13" ht="15" customHeight="1" x14ac:dyDescent="0.25">
      <c r="A15" s="17" t="s">
        <v>12</v>
      </c>
      <c r="B15" s="16">
        <v>107232640</v>
      </c>
      <c r="C15" s="16">
        <v>3977234</v>
      </c>
      <c r="D15" s="16">
        <v>924119063.19999993</v>
      </c>
      <c r="E15" s="17">
        <f t="shared" si="0"/>
        <v>1035328937.1999999</v>
      </c>
      <c r="F15" s="18">
        <v>492106.22268366563</v>
      </c>
      <c r="G15" s="16">
        <v>39704.428444283287</v>
      </c>
      <c r="H15" s="16">
        <v>2941250.2033571969</v>
      </c>
      <c r="I15" s="27">
        <f t="shared" si="1"/>
        <v>3473060.8544851458</v>
      </c>
      <c r="J15" s="16">
        <v>490192.79703843803</v>
      </c>
      <c r="K15" s="16">
        <v>39445.403425014854</v>
      </c>
      <c r="L15" s="16">
        <v>2928636.2469254523</v>
      </c>
      <c r="M15" s="16">
        <f t="shared" si="2"/>
        <v>3458274.4473889051</v>
      </c>
    </row>
    <row r="16" spans="1:13" ht="15" customHeight="1" x14ac:dyDescent="0.25">
      <c r="A16" s="17" t="s">
        <v>13</v>
      </c>
      <c r="B16" s="16">
        <v>921918480</v>
      </c>
      <c r="C16" s="16">
        <v>2126344</v>
      </c>
      <c r="D16" s="16">
        <v>2024545820.1999998</v>
      </c>
      <c r="E16" s="17">
        <f t="shared" si="0"/>
        <v>2948590644.1999998</v>
      </c>
      <c r="F16" s="18">
        <v>4611909.2416832028</v>
      </c>
      <c r="G16" s="16">
        <v>15524.304443075747</v>
      </c>
      <c r="H16" s="16">
        <v>4268650.4218017757</v>
      </c>
      <c r="I16" s="27">
        <f t="shared" si="1"/>
        <v>8896083.9679280538</v>
      </c>
      <c r="J16" s="16">
        <v>4581292.8200641936</v>
      </c>
      <c r="K16" s="16">
        <v>15380.422642912547</v>
      </c>
      <c r="L16" s="16">
        <v>4239680.3348980313</v>
      </c>
      <c r="M16" s="16">
        <f t="shared" si="2"/>
        <v>8836353.5776051376</v>
      </c>
    </row>
    <row r="17" spans="1:13" ht="15" customHeight="1" x14ac:dyDescent="0.25">
      <c r="A17" s="17" t="s">
        <v>14</v>
      </c>
      <c r="B17" s="16">
        <v>46088397.600000001</v>
      </c>
      <c r="C17" s="16">
        <v>1382447</v>
      </c>
      <c r="D17" s="16">
        <v>1411811328.6000006</v>
      </c>
      <c r="E17" s="17">
        <f t="shared" si="0"/>
        <v>1459282173.2000005</v>
      </c>
      <c r="F17" s="18">
        <v>148423.21424542772</v>
      </c>
      <c r="G17" s="16">
        <v>8897.8554333040938</v>
      </c>
      <c r="H17" s="16">
        <v>2086606.1967975039</v>
      </c>
      <c r="I17" s="27">
        <f t="shared" si="1"/>
        <v>2243927.2664762358</v>
      </c>
      <c r="J17" s="16">
        <v>146913.31120053725</v>
      </c>
      <c r="K17" s="16">
        <v>8767.0723318960736</v>
      </c>
      <c r="L17" s="16">
        <v>2059970.9270587112</v>
      </c>
      <c r="M17" s="16">
        <f t="shared" si="2"/>
        <v>2215651.3105911445</v>
      </c>
    </row>
    <row r="18" spans="1:13" ht="15" customHeight="1" x14ac:dyDescent="0.25">
      <c r="A18" s="17" t="s">
        <v>15</v>
      </c>
      <c r="B18" s="16">
        <v>2345874517.5999999</v>
      </c>
      <c r="C18" s="16">
        <v>10090118</v>
      </c>
      <c r="D18" s="16">
        <v>19184126301.599968</v>
      </c>
      <c r="E18" s="17">
        <f t="shared" si="0"/>
        <v>21540090937.199966</v>
      </c>
      <c r="F18" s="18">
        <v>15067594.193601992</v>
      </c>
      <c r="G18" s="16">
        <v>96333.40473214438</v>
      </c>
      <c r="H18" s="16">
        <v>56857994.815038055</v>
      </c>
      <c r="I18" s="27">
        <f t="shared" si="1"/>
        <v>72021922.413372189</v>
      </c>
      <c r="J18" s="16">
        <v>14805373.006787358</v>
      </c>
      <c r="K18" s="16">
        <v>94429.454130268467</v>
      </c>
      <c r="L18" s="16">
        <v>55981552.536200695</v>
      </c>
      <c r="M18" s="16">
        <f t="shared" si="2"/>
        <v>70881354.997118324</v>
      </c>
    </row>
    <row r="19" spans="1:13" ht="15" customHeight="1" x14ac:dyDescent="0.25">
      <c r="A19" s="17" t="s">
        <v>16</v>
      </c>
      <c r="B19" s="16">
        <v>33369517</v>
      </c>
      <c r="C19" s="16">
        <v>135300</v>
      </c>
      <c r="D19" s="16">
        <v>1145760214.8000007</v>
      </c>
      <c r="E19" s="17">
        <f t="shared" si="0"/>
        <v>1179265031.8000007</v>
      </c>
      <c r="F19" s="18">
        <v>168441.8600194235</v>
      </c>
      <c r="G19" s="16">
        <v>1410.3484624803623</v>
      </c>
      <c r="H19" s="16">
        <v>3129210.7229285976</v>
      </c>
      <c r="I19" s="27">
        <f t="shared" si="1"/>
        <v>3299062.9314105012</v>
      </c>
      <c r="J19" s="16">
        <v>165453.87033353897</v>
      </c>
      <c r="K19" s="16">
        <v>1382.1613872981261</v>
      </c>
      <c r="L19" s="16">
        <v>3079527.8419031044</v>
      </c>
      <c r="M19" s="16">
        <f t="shared" si="2"/>
        <v>3246363.8736239416</v>
      </c>
    </row>
    <row r="20" spans="1:13" ht="15" customHeight="1" x14ac:dyDescent="0.25">
      <c r="A20" s="17" t="s">
        <v>17</v>
      </c>
      <c r="B20" s="16">
        <v>299590744.60000002</v>
      </c>
      <c r="C20" s="16">
        <v>1980500</v>
      </c>
      <c r="D20" s="16">
        <v>6114487071.3999958</v>
      </c>
      <c r="E20" s="17">
        <f t="shared" si="0"/>
        <v>6416058315.9999962</v>
      </c>
      <c r="F20" s="18">
        <v>814346.75997866841</v>
      </c>
      <c r="G20" s="16">
        <v>11577.883895419942</v>
      </c>
      <c r="H20" s="16">
        <v>11113424.037237922</v>
      </c>
      <c r="I20" s="27">
        <f t="shared" si="1"/>
        <v>11939348.68111201</v>
      </c>
      <c r="J20" s="16">
        <v>815534.02132241032</v>
      </c>
      <c r="K20" s="16">
        <v>11496.670306180928</v>
      </c>
      <c r="L20" s="16">
        <v>11116927.213025467</v>
      </c>
      <c r="M20" s="16">
        <f t="shared" si="2"/>
        <v>11943957.90465406</v>
      </c>
    </row>
    <row r="21" spans="1:13" ht="15" customHeight="1" x14ac:dyDescent="0.25">
      <c r="A21" s="17" t="s">
        <v>18</v>
      </c>
      <c r="B21" s="16">
        <v>694441</v>
      </c>
      <c r="C21" s="16">
        <v>0</v>
      </c>
      <c r="D21" s="16">
        <v>6205485</v>
      </c>
      <c r="E21" s="17">
        <f t="shared" si="0"/>
        <v>6899926</v>
      </c>
      <c r="F21" s="18">
        <v>1612.0069806101021</v>
      </c>
      <c r="G21" s="16">
        <v>0</v>
      </c>
      <c r="H21" s="16">
        <v>8407.1035113086964</v>
      </c>
      <c r="I21" s="27">
        <f t="shared" si="1"/>
        <v>10019.110491918798</v>
      </c>
      <c r="J21" s="16">
        <v>1609.369237446783</v>
      </c>
      <c r="K21" s="16">
        <v>0</v>
      </c>
      <c r="L21" s="16">
        <v>8384.9486109561076</v>
      </c>
      <c r="M21" s="16">
        <f t="shared" si="2"/>
        <v>9994.3178484028904</v>
      </c>
    </row>
    <row r="22" spans="1:13" ht="15" customHeight="1" x14ac:dyDescent="0.25">
      <c r="A22" s="17" t="s">
        <v>19</v>
      </c>
      <c r="B22" s="16">
        <v>12888746</v>
      </c>
      <c r="C22" s="16">
        <v>144500</v>
      </c>
      <c r="D22" s="16">
        <v>173821150</v>
      </c>
      <c r="E22" s="17">
        <f t="shared" si="0"/>
        <v>186854396</v>
      </c>
      <c r="F22" s="18">
        <v>24909.762886449942</v>
      </c>
      <c r="G22" s="16">
        <v>738.05709053984242</v>
      </c>
      <c r="H22" s="16">
        <v>244723.88601823212</v>
      </c>
      <c r="I22" s="27">
        <f t="shared" si="1"/>
        <v>270371.70599522191</v>
      </c>
      <c r="J22" s="16">
        <v>24833.937093513206</v>
      </c>
      <c r="K22" s="16">
        <v>735.04649863394616</v>
      </c>
      <c r="L22" s="16">
        <v>243708.0637313996</v>
      </c>
      <c r="M22" s="16">
        <f t="shared" si="2"/>
        <v>269277.04732354672</v>
      </c>
    </row>
    <row r="23" spans="1:13" ht="15" customHeight="1" x14ac:dyDescent="0.25">
      <c r="A23" s="17" t="s">
        <v>20</v>
      </c>
      <c r="B23" s="16">
        <v>74149551</v>
      </c>
      <c r="C23" s="16">
        <v>1322907</v>
      </c>
      <c r="D23" s="16">
        <v>1105709063.8000007</v>
      </c>
      <c r="E23" s="17">
        <f t="shared" si="0"/>
        <v>1181181521.8000007</v>
      </c>
      <c r="F23" s="18">
        <v>297805.86161990114</v>
      </c>
      <c r="G23" s="16">
        <v>11129.894226219982</v>
      </c>
      <c r="H23" s="16">
        <v>2935944.691025415</v>
      </c>
      <c r="I23" s="27">
        <f t="shared" si="1"/>
        <v>3244880.4468715359</v>
      </c>
      <c r="J23" s="16">
        <v>294887.03592397081</v>
      </c>
      <c r="K23" s="16">
        <v>11012.990080259429</v>
      </c>
      <c r="L23" s="16">
        <v>2906281.9875548249</v>
      </c>
      <c r="M23" s="16">
        <f t="shared" si="2"/>
        <v>3212182.013559055</v>
      </c>
    </row>
    <row r="24" spans="1:13" ht="15" customHeight="1" x14ac:dyDescent="0.25">
      <c r="A24" s="17" t="s">
        <v>21</v>
      </c>
      <c r="B24" s="16">
        <v>1450354020.05</v>
      </c>
      <c r="C24" s="16">
        <v>1133900</v>
      </c>
      <c r="D24" s="16">
        <v>10011084554.000002</v>
      </c>
      <c r="E24" s="17">
        <f t="shared" si="0"/>
        <v>11462572474.050001</v>
      </c>
      <c r="F24" s="18">
        <v>5672256.796278541</v>
      </c>
      <c r="G24" s="16">
        <v>7086.1784061395801</v>
      </c>
      <c r="H24" s="16">
        <v>18786644.459830754</v>
      </c>
      <c r="I24" s="27">
        <f t="shared" si="1"/>
        <v>24465987.434515435</v>
      </c>
      <c r="J24" s="16">
        <v>5616410.481873991</v>
      </c>
      <c r="K24" s="16">
        <v>7030.1500580825668</v>
      </c>
      <c r="L24" s="16">
        <v>18589142.949889794</v>
      </c>
      <c r="M24" s="16">
        <f t="shared" si="2"/>
        <v>24212583.581821866</v>
      </c>
    </row>
    <row r="25" spans="1:13" ht="15" customHeight="1" x14ac:dyDescent="0.25">
      <c r="A25" s="17" t="s">
        <v>22</v>
      </c>
      <c r="B25" s="16">
        <v>18369635</v>
      </c>
      <c r="C25" s="16">
        <v>1196004</v>
      </c>
      <c r="D25" s="16">
        <v>77674092.799999997</v>
      </c>
      <c r="E25" s="17">
        <f t="shared" si="0"/>
        <v>97239731.799999997</v>
      </c>
      <c r="F25" s="18">
        <v>48028.015207485019</v>
      </c>
      <c r="G25" s="16">
        <v>6356.0593341931035</v>
      </c>
      <c r="H25" s="16">
        <v>135578.07545245191</v>
      </c>
      <c r="I25" s="27">
        <f t="shared" si="1"/>
        <v>189962.14999413004</v>
      </c>
      <c r="J25" s="16">
        <v>47768.726787184605</v>
      </c>
      <c r="K25" s="16">
        <v>6321.1243403580538</v>
      </c>
      <c r="L25" s="16">
        <v>134771.80824852787</v>
      </c>
      <c r="M25" s="16">
        <f t="shared" si="2"/>
        <v>188861.65937607054</v>
      </c>
    </row>
    <row r="26" spans="1:13" ht="15" customHeight="1" x14ac:dyDescent="0.25">
      <c r="A26" s="17" t="s">
        <v>23</v>
      </c>
      <c r="B26" s="16">
        <v>109065415</v>
      </c>
      <c r="C26" s="16">
        <v>1719156</v>
      </c>
      <c r="D26" s="16">
        <v>1591320006.9999998</v>
      </c>
      <c r="E26" s="17">
        <f t="shared" si="0"/>
        <v>1702104577.9999998</v>
      </c>
      <c r="F26" s="18">
        <v>331557.26335482724</v>
      </c>
      <c r="G26" s="16">
        <v>9377.3601960116102</v>
      </c>
      <c r="H26" s="16">
        <v>2667328.2923871372</v>
      </c>
      <c r="I26" s="27">
        <f t="shared" si="1"/>
        <v>3008262.915937976</v>
      </c>
      <c r="J26" s="16">
        <v>328469.36409083859</v>
      </c>
      <c r="K26" s="16">
        <v>9305.6514952173748</v>
      </c>
      <c r="L26" s="16">
        <v>2640807.9802759155</v>
      </c>
      <c r="M26" s="16">
        <f t="shared" si="2"/>
        <v>2978582.9958619713</v>
      </c>
    </row>
    <row r="27" spans="1:13" ht="15" customHeight="1" x14ac:dyDescent="0.25">
      <c r="A27" s="17" t="s">
        <v>24</v>
      </c>
      <c r="B27" s="16">
        <v>14131286</v>
      </c>
      <c r="C27" s="16">
        <v>265590</v>
      </c>
      <c r="D27" s="16">
        <v>78754854.599999994</v>
      </c>
      <c r="E27" s="17">
        <f t="shared" si="0"/>
        <v>93151730.599999994</v>
      </c>
      <c r="F27" s="18">
        <v>56074.055898985069</v>
      </c>
      <c r="G27" s="16">
        <v>1493.6303589688052</v>
      </c>
      <c r="H27" s="16">
        <v>208915.48065400383</v>
      </c>
      <c r="I27" s="27">
        <f t="shared" si="1"/>
        <v>266483.16691195767</v>
      </c>
      <c r="J27" s="16">
        <v>55861.886934223498</v>
      </c>
      <c r="K27" s="16">
        <v>1482.8578232003304</v>
      </c>
      <c r="L27" s="16">
        <v>207931.77485945981</v>
      </c>
      <c r="M27" s="16">
        <f t="shared" si="2"/>
        <v>265276.51961688366</v>
      </c>
    </row>
    <row r="28" spans="1:13" ht="15" customHeight="1" x14ac:dyDescent="0.3">
      <c r="A28" s="22" t="s">
        <v>2</v>
      </c>
      <c r="B28" s="21">
        <f>SUM(B13:B27)</f>
        <v>6029438615.9000006</v>
      </c>
      <c r="C28" s="21">
        <f t="shared" ref="C28:E28" si="3">SUM(C13:C27)</f>
        <v>40988532</v>
      </c>
      <c r="D28" s="21">
        <f t="shared" si="3"/>
        <v>54659235955.999985</v>
      </c>
      <c r="E28" s="22">
        <f t="shared" si="3"/>
        <v>60729663103.899986</v>
      </c>
      <c r="F28" s="23">
        <f t="shared" ref="F28:M28" si="4">SUM(F13:F27)</f>
        <v>29780033.682281993</v>
      </c>
      <c r="G28" s="21">
        <f t="shared" si="4"/>
        <v>316382.49356966256</v>
      </c>
      <c r="H28" s="21">
        <f t="shared" si="4"/>
        <v>123501437.2479486</v>
      </c>
      <c r="I28" s="28">
        <f t="shared" si="4"/>
        <v>153597853.42380026</v>
      </c>
      <c r="J28" s="21">
        <f t="shared" si="4"/>
        <v>29394970.336819388</v>
      </c>
      <c r="K28" s="21">
        <f t="shared" si="4"/>
        <v>312012.54965827271</v>
      </c>
      <c r="L28" s="21">
        <f t="shared" si="4"/>
        <v>122016640.86024858</v>
      </c>
      <c r="M28" s="21">
        <f t="shared" si="4"/>
        <v>151723623.74672624</v>
      </c>
    </row>
  </sheetData>
  <pageMargins left="0.7" right="0.7" top="0.75" bottom="0.75" header="0.3" footer="0.3"/>
  <pageSetup scale="64" pageOrder="overThenDown" orientation="landscape" r:id="rId1"/>
  <headerFooter>
    <oddFooter>&amp;L&amp;"-,Italic"Proprietary and Confidential&amp;C&amp;A&amp;RPage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zoomScaleNormal="100" workbookViewId="0">
      <selection activeCell="D10" sqref="D10"/>
    </sheetView>
  </sheetViews>
  <sheetFormatPr defaultColWidth="13.453125" defaultRowHeight="15" customHeight="1" x14ac:dyDescent="0.25"/>
  <cols>
    <col min="1" max="5" width="15.7265625" style="1" customWidth="1"/>
    <col min="6" max="13" width="13.7265625" style="1" customWidth="1"/>
    <col min="14" max="16384" width="13.453125" style="1"/>
  </cols>
  <sheetData>
    <row r="1" spans="1:13" ht="22.5" customHeight="1" x14ac:dyDescent="0.25">
      <c r="A1" s="2" t="s">
        <v>6</v>
      </c>
      <c r="E1" s="3"/>
    </row>
    <row r="2" spans="1:13" ht="15" customHeight="1" x14ac:dyDescent="0.25">
      <c r="A2" s="6" t="s">
        <v>31</v>
      </c>
      <c r="E2" s="3"/>
    </row>
    <row r="3" spans="1:13" ht="15" customHeight="1" x14ac:dyDescent="0.3">
      <c r="A3" s="14" t="s">
        <v>30</v>
      </c>
      <c r="E3" s="3"/>
    </row>
    <row r="4" spans="1:13" ht="15" customHeight="1" x14ac:dyDescent="0.3">
      <c r="A4" s="24" t="s">
        <v>33</v>
      </c>
      <c r="E4" s="3"/>
    </row>
    <row r="5" spans="1:13" ht="15" customHeight="1" x14ac:dyDescent="0.3">
      <c r="A5" s="19"/>
      <c r="E5" s="3"/>
    </row>
    <row r="6" spans="1:13" ht="15" customHeight="1" x14ac:dyDescent="0.25">
      <c r="A6" s="31" t="s">
        <v>0</v>
      </c>
      <c r="B6" s="8" t="s">
        <v>1</v>
      </c>
      <c r="C6" s="29"/>
    </row>
    <row r="7" spans="1:13" ht="15" customHeight="1" x14ac:dyDescent="0.25">
      <c r="A7" s="32" t="s">
        <v>26</v>
      </c>
      <c r="B7" s="20" t="s">
        <v>28</v>
      </c>
      <c r="C7" s="30"/>
    </row>
    <row r="8" spans="1:13" ht="15" customHeight="1" x14ac:dyDescent="0.3">
      <c r="A8" s="33" t="s">
        <v>34</v>
      </c>
    </row>
    <row r="9" spans="1:13" ht="12.5" x14ac:dyDescent="0.25"/>
    <row r="10" spans="1:13" ht="19.5" customHeight="1" x14ac:dyDescent="0.25">
      <c r="A10" s="4" t="s">
        <v>27</v>
      </c>
    </row>
    <row r="11" spans="1:13" ht="15" customHeight="1" x14ac:dyDescent="0.3">
      <c r="A11" s="12"/>
      <c r="B11" s="11" t="s">
        <v>25</v>
      </c>
      <c r="C11" s="11"/>
      <c r="D11" s="11"/>
      <c r="E11" s="12"/>
      <c r="F11" s="13" t="s">
        <v>5</v>
      </c>
      <c r="G11" s="11"/>
      <c r="H11" s="11"/>
      <c r="I11" s="25"/>
      <c r="J11" s="7" t="s">
        <v>4</v>
      </c>
      <c r="K11" s="7"/>
      <c r="L11" s="7"/>
      <c r="M11" s="7"/>
    </row>
    <row r="12" spans="1:13" ht="12.5" x14ac:dyDescent="0.25">
      <c r="A12" s="15" t="s">
        <v>3</v>
      </c>
      <c r="B12" s="9" t="s">
        <v>7</v>
      </c>
      <c r="C12" s="9" t="s">
        <v>8</v>
      </c>
      <c r="D12" s="9" t="s">
        <v>9</v>
      </c>
      <c r="E12" s="10" t="s">
        <v>2</v>
      </c>
      <c r="F12" s="9" t="s">
        <v>7</v>
      </c>
      <c r="G12" s="9" t="s">
        <v>8</v>
      </c>
      <c r="H12" s="9" t="s">
        <v>9</v>
      </c>
      <c r="I12" s="26" t="s">
        <v>2</v>
      </c>
      <c r="J12" s="9" t="s">
        <v>7</v>
      </c>
      <c r="K12" s="9" t="s">
        <v>8</v>
      </c>
      <c r="L12" s="9" t="s">
        <v>9</v>
      </c>
      <c r="M12" s="5" t="s">
        <v>2</v>
      </c>
    </row>
    <row r="13" spans="1:13" ht="15" customHeight="1" x14ac:dyDescent="0.25">
      <c r="A13" s="17" t="s">
        <v>10</v>
      </c>
      <c r="B13" s="16">
        <v>224503462</v>
      </c>
      <c r="C13" s="16">
        <v>5422582</v>
      </c>
      <c r="D13" s="16">
        <v>1635663827</v>
      </c>
      <c r="E13" s="17">
        <f>SUM(B13:D13)</f>
        <v>1865589871</v>
      </c>
      <c r="F13" s="18">
        <v>764351.39987926721</v>
      </c>
      <c r="G13" s="16">
        <v>38114.966622546264</v>
      </c>
      <c r="H13" s="16">
        <v>3234298.4535001498</v>
      </c>
      <c r="I13" s="27">
        <f>SUM(F13:H13)</f>
        <v>4036764.8200019635</v>
      </c>
      <c r="J13" s="16">
        <v>758046.91088418826</v>
      </c>
      <c r="K13" s="16">
        <v>37848.973238950086</v>
      </c>
      <c r="L13" s="16">
        <v>3205170.2205365384</v>
      </c>
      <c r="M13" s="16">
        <f>SUM(J13:L13)</f>
        <v>4001066.1046596766</v>
      </c>
    </row>
    <row r="14" spans="1:13" ht="15" customHeight="1" x14ac:dyDescent="0.25">
      <c r="A14" s="17" t="s">
        <v>11</v>
      </c>
      <c r="B14" s="16">
        <v>371207763.05000001</v>
      </c>
      <c r="C14" s="16">
        <v>10091950</v>
      </c>
      <c r="D14" s="16">
        <v>9174153122.0000134</v>
      </c>
      <c r="E14" s="17">
        <f t="shared" ref="E14:E27" si="0">SUM(B14:D14)</f>
        <v>9555452835.0500126</v>
      </c>
      <c r="F14" s="18">
        <v>1800541.2801493823</v>
      </c>
      <c r="G14" s="16">
        <v>69367.880757780717</v>
      </c>
      <c r="H14" s="16">
        <v>16880920.07726204</v>
      </c>
      <c r="I14" s="27">
        <f t="shared" ref="I14:I27" si="1">SUM(F14:H14)</f>
        <v>18750829.238169204</v>
      </c>
      <c r="J14" s="16">
        <v>1776300.2471745335</v>
      </c>
      <c r="K14" s="16">
        <v>68095.266597080452</v>
      </c>
      <c r="L14" s="16">
        <v>16650160.759885056</v>
      </c>
      <c r="M14" s="16">
        <f t="shared" ref="M14:M27" si="2">SUM(J14:L14)</f>
        <v>18494556.27365667</v>
      </c>
    </row>
    <row r="15" spans="1:13" ht="15" customHeight="1" x14ac:dyDescent="0.25">
      <c r="A15" s="17" t="s">
        <v>12</v>
      </c>
      <c r="B15" s="16">
        <v>107232640</v>
      </c>
      <c r="C15" s="16">
        <v>3977234</v>
      </c>
      <c r="D15" s="16">
        <v>924119063.19999993</v>
      </c>
      <c r="E15" s="17">
        <f t="shared" si="0"/>
        <v>1035328937.1999999</v>
      </c>
      <c r="F15" s="18">
        <v>516907.58508716931</v>
      </c>
      <c r="G15" s="16">
        <v>40168.865722950162</v>
      </c>
      <c r="H15" s="16">
        <v>3058181.8270092988</v>
      </c>
      <c r="I15" s="27">
        <f t="shared" si="1"/>
        <v>3615258.2778194183</v>
      </c>
      <c r="J15" s="16">
        <v>514927.48542255809</v>
      </c>
      <c r="K15" s="16">
        <v>39908.902404145061</v>
      </c>
      <c r="L15" s="16">
        <v>3045397.0814304026</v>
      </c>
      <c r="M15" s="16">
        <f t="shared" si="2"/>
        <v>3600233.4692571056</v>
      </c>
    </row>
    <row r="16" spans="1:13" ht="15" customHeight="1" x14ac:dyDescent="0.25">
      <c r="A16" s="17" t="s">
        <v>13</v>
      </c>
      <c r="B16" s="16">
        <v>921918480</v>
      </c>
      <c r="C16" s="16">
        <v>2126344</v>
      </c>
      <c r="D16" s="16">
        <v>2024545820.1999998</v>
      </c>
      <c r="E16" s="17">
        <f t="shared" si="0"/>
        <v>2948590644.1999998</v>
      </c>
      <c r="F16" s="18">
        <v>4880156.1556133078</v>
      </c>
      <c r="G16" s="16">
        <v>17202.383403852869</v>
      </c>
      <c r="H16" s="16">
        <v>4704178.0856089443</v>
      </c>
      <c r="I16" s="27">
        <f t="shared" si="1"/>
        <v>9601536.6246261038</v>
      </c>
      <c r="J16" s="16">
        <v>4847914.654358495</v>
      </c>
      <c r="K16" s="16">
        <v>17045.792863341165</v>
      </c>
      <c r="L16" s="16">
        <v>4672828.4762016488</v>
      </c>
      <c r="M16" s="16">
        <f t="shared" si="2"/>
        <v>9537788.923423484</v>
      </c>
    </row>
    <row r="17" spans="1:13" ht="15" customHeight="1" x14ac:dyDescent="0.25">
      <c r="A17" s="17" t="s">
        <v>14</v>
      </c>
      <c r="B17" s="16">
        <v>46088397.600000001</v>
      </c>
      <c r="C17" s="16">
        <v>1382447</v>
      </c>
      <c r="D17" s="16">
        <v>1411811328.6000006</v>
      </c>
      <c r="E17" s="17">
        <f t="shared" si="0"/>
        <v>1459282173.2000005</v>
      </c>
      <c r="F17" s="18">
        <v>159112.88855798004</v>
      </c>
      <c r="G17" s="16">
        <v>9004.2398360698626</v>
      </c>
      <c r="H17" s="16">
        <v>2173660.4706155499</v>
      </c>
      <c r="I17" s="27">
        <f t="shared" si="1"/>
        <v>2341777.5990096</v>
      </c>
      <c r="J17" s="16">
        <v>157382.74581954171</v>
      </c>
      <c r="K17" s="16">
        <v>8871.3961819599444</v>
      </c>
      <c r="L17" s="16">
        <v>2145330.9463495421</v>
      </c>
      <c r="M17" s="16">
        <f t="shared" si="2"/>
        <v>2311585.0883510439</v>
      </c>
    </row>
    <row r="18" spans="1:13" ht="15" customHeight="1" x14ac:dyDescent="0.25">
      <c r="A18" s="17" t="s">
        <v>15</v>
      </c>
      <c r="B18" s="16">
        <v>2345874517.5999999</v>
      </c>
      <c r="C18" s="16">
        <v>10090118</v>
      </c>
      <c r="D18" s="16">
        <v>19184126301.599968</v>
      </c>
      <c r="E18" s="17">
        <f t="shared" si="0"/>
        <v>21540090937.199966</v>
      </c>
      <c r="F18" s="18">
        <v>17531681.364330363</v>
      </c>
      <c r="G18" s="16">
        <v>97886.937021823484</v>
      </c>
      <c r="H18" s="16">
        <v>64488211.796966106</v>
      </c>
      <c r="I18" s="27">
        <f t="shared" si="1"/>
        <v>82117780.098318294</v>
      </c>
      <c r="J18" s="16">
        <v>17225592.21690378</v>
      </c>
      <c r="K18" s="16">
        <v>95953.607785940258</v>
      </c>
      <c r="L18" s="16">
        <v>63476444.93215552</v>
      </c>
      <c r="M18" s="16">
        <f t="shared" si="2"/>
        <v>80797990.756845236</v>
      </c>
    </row>
    <row r="19" spans="1:13" ht="15" customHeight="1" x14ac:dyDescent="0.25">
      <c r="A19" s="17" t="s">
        <v>16</v>
      </c>
      <c r="B19" s="16">
        <v>33369517</v>
      </c>
      <c r="C19" s="16">
        <v>135300</v>
      </c>
      <c r="D19" s="16">
        <v>1145760214.8000007</v>
      </c>
      <c r="E19" s="17">
        <f t="shared" si="0"/>
        <v>1179265031.8000007</v>
      </c>
      <c r="F19" s="18">
        <v>207899.0667704689</v>
      </c>
      <c r="G19" s="16">
        <v>1495.1716275086412</v>
      </c>
      <c r="H19" s="16">
        <v>3272569.2830100916</v>
      </c>
      <c r="I19" s="27">
        <f t="shared" si="1"/>
        <v>3481963.5214080689</v>
      </c>
      <c r="J19" s="16">
        <v>204094.15531962315</v>
      </c>
      <c r="K19" s="16">
        <v>1465.178215785169</v>
      </c>
      <c r="L19" s="16">
        <v>3219861.3035013578</v>
      </c>
      <c r="M19" s="16">
        <f t="shared" si="2"/>
        <v>3425420.6370367659</v>
      </c>
    </row>
    <row r="20" spans="1:13" ht="15" customHeight="1" x14ac:dyDescent="0.25">
      <c r="A20" s="17" t="s">
        <v>17</v>
      </c>
      <c r="B20" s="16">
        <v>299590744.60000002</v>
      </c>
      <c r="C20" s="16">
        <v>1980500</v>
      </c>
      <c r="D20" s="16">
        <v>6114487071.3999958</v>
      </c>
      <c r="E20" s="17">
        <f t="shared" si="0"/>
        <v>6416058315.9999962</v>
      </c>
      <c r="F20" s="18">
        <v>847390.32748575904</v>
      </c>
      <c r="G20" s="16">
        <v>12032.602327121356</v>
      </c>
      <c r="H20" s="16">
        <v>11453715.509313641</v>
      </c>
      <c r="I20" s="27">
        <f t="shared" si="1"/>
        <v>12313138.439126521</v>
      </c>
      <c r="J20" s="16">
        <v>848386.07250931871</v>
      </c>
      <c r="K20" s="16">
        <v>11944.466433294983</v>
      </c>
      <c r="L20" s="16">
        <v>11455402.738111196</v>
      </c>
      <c r="M20" s="16">
        <f t="shared" si="2"/>
        <v>12315733.277053811</v>
      </c>
    </row>
    <row r="21" spans="1:13" ht="15" customHeight="1" x14ac:dyDescent="0.25">
      <c r="A21" s="17" t="s">
        <v>18</v>
      </c>
      <c r="B21" s="16">
        <v>694441</v>
      </c>
      <c r="C21" s="16">
        <v>0</v>
      </c>
      <c r="D21" s="16">
        <v>6205485</v>
      </c>
      <c r="E21" s="17">
        <f t="shared" si="0"/>
        <v>6899926</v>
      </c>
      <c r="F21" s="18">
        <v>1613.7521128222143</v>
      </c>
      <c r="G21" s="16">
        <v>0</v>
      </c>
      <c r="H21" s="16">
        <v>8637.6621895336248</v>
      </c>
      <c r="I21" s="27">
        <f t="shared" si="1"/>
        <v>10251.414302355839</v>
      </c>
      <c r="J21" s="16">
        <v>1611.1083574237925</v>
      </c>
      <c r="K21" s="16">
        <v>0</v>
      </c>
      <c r="L21" s="16">
        <v>8614.8782197673809</v>
      </c>
      <c r="M21" s="16">
        <f t="shared" si="2"/>
        <v>10225.986577191174</v>
      </c>
    </row>
    <row r="22" spans="1:13" ht="15" customHeight="1" x14ac:dyDescent="0.25">
      <c r="A22" s="17" t="s">
        <v>19</v>
      </c>
      <c r="B22" s="16">
        <v>12888746</v>
      </c>
      <c r="C22" s="16">
        <v>144500</v>
      </c>
      <c r="D22" s="16">
        <v>173821150</v>
      </c>
      <c r="E22" s="17">
        <f t="shared" si="0"/>
        <v>186854396</v>
      </c>
      <c r="F22" s="18">
        <v>24984.409078892364</v>
      </c>
      <c r="G22" s="16">
        <v>739.23870991311162</v>
      </c>
      <c r="H22" s="16">
        <v>246047.98889755161</v>
      </c>
      <c r="I22" s="27">
        <f t="shared" si="1"/>
        <v>271771.63668635709</v>
      </c>
      <c r="J22" s="16">
        <v>24908.127858506374</v>
      </c>
      <c r="K22" s="16">
        <v>736.22417553468745</v>
      </c>
      <c r="L22" s="16">
        <v>245024.22637096714</v>
      </c>
      <c r="M22" s="16">
        <f t="shared" si="2"/>
        <v>270668.57840500819</v>
      </c>
    </row>
    <row r="23" spans="1:13" ht="15" customHeight="1" x14ac:dyDescent="0.25">
      <c r="A23" s="17" t="s">
        <v>20</v>
      </c>
      <c r="B23" s="16">
        <v>74149551</v>
      </c>
      <c r="C23" s="16">
        <v>1322907</v>
      </c>
      <c r="D23" s="16">
        <v>1105709063.8000007</v>
      </c>
      <c r="E23" s="17">
        <f t="shared" si="0"/>
        <v>1181181521.8000007</v>
      </c>
      <c r="F23" s="18">
        <v>357891.17996108957</v>
      </c>
      <c r="G23" s="16">
        <v>11763.607490274759</v>
      </c>
      <c r="H23" s="16">
        <v>3198578.603699395</v>
      </c>
      <c r="I23" s="27">
        <f t="shared" si="1"/>
        <v>3568233.3911507595</v>
      </c>
      <c r="J23" s="16">
        <v>354780.44569067738</v>
      </c>
      <c r="K23" s="16">
        <v>11645.418315563109</v>
      </c>
      <c r="L23" s="16">
        <v>3167811.5030409265</v>
      </c>
      <c r="M23" s="16">
        <f t="shared" si="2"/>
        <v>3534237.3670471669</v>
      </c>
    </row>
    <row r="24" spans="1:13" ht="15" customHeight="1" x14ac:dyDescent="0.25">
      <c r="A24" s="17" t="s">
        <v>21</v>
      </c>
      <c r="B24" s="16">
        <v>1450354020.05</v>
      </c>
      <c r="C24" s="16">
        <v>1133900</v>
      </c>
      <c r="D24" s="16">
        <v>10011084554.000002</v>
      </c>
      <c r="E24" s="17">
        <f t="shared" si="0"/>
        <v>11462572474.050001</v>
      </c>
      <c r="F24" s="18">
        <v>5862081.2341137389</v>
      </c>
      <c r="G24" s="16">
        <v>7118.8021566387997</v>
      </c>
      <c r="H24" s="16">
        <v>19612203.401809517</v>
      </c>
      <c r="I24" s="27">
        <f t="shared" si="1"/>
        <v>25481403.438079894</v>
      </c>
      <c r="J24" s="16">
        <v>5804332.4083569534</v>
      </c>
      <c r="K24" s="16">
        <v>7062.278793776567</v>
      </c>
      <c r="L24" s="16">
        <v>19407280.561626039</v>
      </c>
      <c r="M24" s="16">
        <f t="shared" si="2"/>
        <v>25218675.248776771</v>
      </c>
    </row>
    <row r="25" spans="1:13" ht="15" customHeight="1" x14ac:dyDescent="0.25">
      <c r="A25" s="17" t="s">
        <v>22</v>
      </c>
      <c r="B25" s="16">
        <v>18369635</v>
      </c>
      <c r="C25" s="16">
        <v>1196004</v>
      </c>
      <c r="D25" s="16">
        <v>77674092.799999997</v>
      </c>
      <c r="E25" s="17">
        <f t="shared" si="0"/>
        <v>97239731.799999997</v>
      </c>
      <c r="F25" s="18">
        <v>48235.215362240182</v>
      </c>
      <c r="G25" s="16">
        <v>6356.0568795818263</v>
      </c>
      <c r="H25" s="16">
        <v>135764.76104466288</v>
      </c>
      <c r="I25" s="27">
        <f t="shared" si="1"/>
        <v>190356.03328648489</v>
      </c>
      <c r="J25" s="16">
        <v>47976.236518576428</v>
      </c>
      <c r="K25" s="16">
        <v>6321.1220172448484</v>
      </c>
      <c r="L25" s="16">
        <v>134957.46134141876</v>
      </c>
      <c r="M25" s="16">
        <f t="shared" si="2"/>
        <v>189254.81987724005</v>
      </c>
    </row>
    <row r="26" spans="1:13" ht="15" customHeight="1" x14ac:dyDescent="0.25">
      <c r="A26" s="17" t="s">
        <v>23</v>
      </c>
      <c r="B26" s="16">
        <v>109065415</v>
      </c>
      <c r="C26" s="16">
        <v>1719156</v>
      </c>
      <c r="D26" s="16">
        <v>1591320006.9999998</v>
      </c>
      <c r="E26" s="17">
        <f t="shared" si="0"/>
        <v>1702104577.9999998</v>
      </c>
      <c r="F26" s="18">
        <v>341345.33405026153</v>
      </c>
      <c r="G26" s="16">
        <v>9393.7325426838615</v>
      </c>
      <c r="H26" s="16">
        <v>2744801.0284603727</v>
      </c>
      <c r="I26" s="27">
        <f t="shared" si="1"/>
        <v>3095540.095053318</v>
      </c>
      <c r="J26" s="16">
        <v>338148.92154396424</v>
      </c>
      <c r="K26" s="16">
        <v>9321.7151463745031</v>
      </c>
      <c r="L26" s="16">
        <v>2717634.1900605205</v>
      </c>
      <c r="M26" s="16">
        <f t="shared" si="2"/>
        <v>3065104.8267508592</v>
      </c>
    </row>
    <row r="27" spans="1:13" ht="15" customHeight="1" x14ac:dyDescent="0.25">
      <c r="A27" s="17" t="s">
        <v>24</v>
      </c>
      <c r="B27" s="16">
        <v>14131286</v>
      </c>
      <c r="C27" s="16">
        <v>265590</v>
      </c>
      <c r="D27" s="16">
        <v>78754854.599999994</v>
      </c>
      <c r="E27" s="17">
        <f t="shared" si="0"/>
        <v>93151730.599999994</v>
      </c>
      <c r="F27" s="18">
        <v>60772.761307369539</v>
      </c>
      <c r="G27" s="16">
        <v>1501.5231604139306</v>
      </c>
      <c r="H27" s="16">
        <v>230170.90913374542</v>
      </c>
      <c r="I27" s="27">
        <f t="shared" si="1"/>
        <v>292445.19360152888</v>
      </c>
      <c r="J27" s="16">
        <v>60587.751009892148</v>
      </c>
      <c r="K27" s="16">
        <v>1490.7592605852703</v>
      </c>
      <c r="L27" s="16">
        <v>229303.40818470356</v>
      </c>
      <c r="M27" s="16">
        <f t="shared" si="2"/>
        <v>291381.91845518094</v>
      </c>
    </row>
    <row r="28" spans="1:13" ht="15" customHeight="1" x14ac:dyDescent="0.3">
      <c r="A28" s="22" t="s">
        <v>2</v>
      </c>
      <c r="B28" s="21">
        <f>SUM(B13:B27)</f>
        <v>6029438615.9000006</v>
      </c>
      <c r="C28" s="21">
        <f t="shared" ref="C28:E28" si="3">SUM(C13:C27)</f>
        <v>40988532</v>
      </c>
      <c r="D28" s="21">
        <f t="shared" si="3"/>
        <v>54659235955.999985</v>
      </c>
      <c r="E28" s="22">
        <f t="shared" si="3"/>
        <v>60729663103.899986</v>
      </c>
      <c r="F28" s="23">
        <f t="shared" ref="F28:M28" si="4">SUM(F13:F27)</f>
        <v>33404963.953860104</v>
      </c>
      <c r="G28" s="21">
        <f t="shared" si="4"/>
        <v>322146.00825915969</v>
      </c>
      <c r="H28" s="21">
        <f t="shared" si="4"/>
        <v>135441939.8585206</v>
      </c>
      <c r="I28" s="28">
        <f t="shared" si="4"/>
        <v>169169049.82063988</v>
      </c>
      <c r="J28" s="21">
        <f t="shared" si="4"/>
        <v>32964989.487728029</v>
      </c>
      <c r="K28" s="21">
        <f t="shared" si="4"/>
        <v>317711.10142957617</v>
      </c>
      <c r="L28" s="21">
        <f t="shared" si="4"/>
        <v>133781222.68701561</v>
      </c>
      <c r="M28" s="21">
        <f t="shared" si="4"/>
        <v>167063923.27617317</v>
      </c>
    </row>
  </sheetData>
  <pageMargins left="0.7" right="0.7" top="0.75" bottom="0.75" header="0.3" footer="0.3"/>
  <pageSetup scale="65" pageOrder="overThenDown" orientation="landscape" r:id="rId1"/>
  <headerFooter>
    <oddFooter>&amp;L&amp;"-,Italic"Proprietary and Confidential&amp;C&amp;A&amp;RPage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HU_(LTNT woSS)_RMSv181</vt:lpstr>
      <vt:lpstr>HU_(LTNT wSS)_RMSv181</vt:lpstr>
      <vt:lpstr>'HU_(LTNT woSS)_RMSv181'!Print_Area</vt:lpstr>
      <vt:lpstr>'HU_(LTNT wSS)_RMSv181'!Print_Area</vt:lpstr>
      <vt:lpstr>'HU_(LTNT woSS)_RMSv181'!Print_Titles</vt:lpstr>
      <vt:lpstr>'HU_(LTNT wSS)_RMSv181'!Print_Titles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A. Ernst</dc:creator>
  <cp:lastModifiedBy>Xiuyu Li</cp:lastModifiedBy>
  <cp:lastPrinted>2021-05-24T21:09:57Z</cp:lastPrinted>
  <dcterms:created xsi:type="dcterms:W3CDTF">2015-05-15T19:55:23Z</dcterms:created>
  <dcterms:modified xsi:type="dcterms:W3CDTF">2021-07-06T16:25:49Z</dcterms:modified>
</cp:coreProperties>
</file>