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Issues Management\Rates\2021 Rate Decision\Rate Adequacy Analysis Posting\Final Docs for Web Posting\"/>
    </mc:Choice>
  </mc:AlternateContent>
  <xr:revisionPtr revIDLastSave="0" documentId="8_{2FB03948-B4BF-4FD0-995E-C883D1797B5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HU_(LTNT woSS)_AIRv8" sheetId="5" r:id="rId1"/>
    <sheet name="HU_(LTNT wSS)_AIRv8" sheetId="10" r:id="rId2"/>
  </sheets>
  <externalReferences>
    <externalReference r:id="rId3"/>
  </externalReferences>
  <definedNames>
    <definedName name="_toc_" comment="Geography" localSheetId="0">'HU_(LTNT woSS)_AIRv8'!#REF!</definedName>
    <definedName name="_toc_" comment="Geography" localSheetId="1">'HU_(LTNT wSS)_AIRv8'!#REF!</definedName>
    <definedName name="AdjTPCounter" localSheetId="1">#REF!</definedName>
    <definedName name="AdjTPCounter">#REF!</definedName>
    <definedName name="AllLinesCounter" localSheetId="1">#REF!</definedName>
    <definedName name="AllLinesCounter">#REF!</definedName>
    <definedName name="AllYears">-1</definedName>
    <definedName name="AveAccDate" localSheetId="1">#REF!</definedName>
    <definedName name="AveAccDate">#REF!</definedName>
    <definedName name="CommAutoCounter" localSheetId="1">#REF!</definedName>
    <definedName name="CommAutoCounter">#REF!</definedName>
    <definedName name="Disclaimer_AIR" localSheetId="1">#REF!</definedName>
    <definedName name="Disclaimer_AIR">#REF!</definedName>
    <definedName name="Disclaimer_AIR_Rows" localSheetId="1">#REF!</definedName>
    <definedName name="Disclaimer_AIR_Rows">#REF!</definedName>
    <definedName name="Disclaimer_RMS" localSheetId="1">#REF!</definedName>
    <definedName name="Disclaimer_RMS">#REF!</definedName>
    <definedName name="Disclaimers" localSheetId="1">#REF!</definedName>
    <definedName name="Disclaimers">#REF!</definedName>
    <definedName name="GenLiabCounter" localSheetId="1">#REF!</definedName>
    <definedName name="GenLiabCounter">#REF!</definedName>
    <definedName name="Instrat.Model.Name">"Instrat MRR"</definedName>
    <definedName name="Instrat.Model.Name2">"Instrat Spectral Limit Plot"</definedName>
    <definedName name="Instrat.Model.Version.Major">"5.10"</definedName>
    <definedName name="Instrat.Model.Version.Major2">"0.90"</definedName>
    <definedName name="Instrat.Model.Version.Minor">"(Build 233)"</definedName>
    <definedName name="Instrat.Model.Version.Minor2">"a"</definedName>
    <definedName name="IntlCounter" localSheetId="1">#REF!</definedName>
    <definedName name="IntlCounter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MedMalCounter" localSheetId="1">#REF!</definedName>
    <definedName name="MedMalCounter">#REF!</definedName>
    <definedName name="MetaRisk.Output.FileCount">1</definedName>
    <definedName name="MetaRisk.Output.FileDate1">"{2007-02-12 04:03:59 PM}"</definedName>
    <definedName name="MetaRisk.Output.FileName1">"C:\Documents and Settings\gperry\My Documents\My GuyCarp Projects\2007\HCC Credit\HCC Credit Final Monday am.mdb"</definedName>
    <definedName name="MR_Data.DoNotDelete">TRUE</definedName>
    <definedName name="_xlnm.Print_Area" localSheetId="0">'HU_(LTNT woSS)_AIRv8'!$A$1:$M$28</definedName>
    <definedName name="_xlnm.Print_Area" localSheetId="1">'HU_(LTNT wSS)_AIRv8'!$A$1:$M$28</definedName>
    <definedName name="_xlnm.Print_Titles" localSheetId="0">'HU_(LTNT woSS)_AIRv8'!$10:$12</definedName>
    <definedName name="_xlnm.Print_Titles" localSheetId="1">'HU_(LTNT wSS)_AIRv8'!$10:$12</definedName>
    <definedName name="rg_cmp_h_wid" localSheetId="0">'HU_(LTNT woSS)_AIRv8'!#REF!</definedName>
    <definedName name="rg_cmp_h_wid" localSheetId="1">'HU_(LTNT wSS)_AIRv8'!#REF!</definedName>
    <definedName name="rg_currency" localSheetId="0">'HU_(LTNT woSS)_AIRv8'!#REF!</definedName>
    <definedName name="rg_currency" localSheetId="1">'HU_(LTNT wSS)_AIRv8'!#REF!</definedName>
    <definedName name="rg_exp_unit" localSheetId="0">'HU_(LTNT woSS)_AIRv8'!#REF!</definedName>
    <definedName name="rg_exp_unit" localSheetId="1">'HU_(LTNT wSS)_AIRv8'!#REF!</definedName>
    <definedName name="rg_inforce" localSheetId="0">'HU_(LTNT woSS)_AIRv8'!#REF!</definedName>
    <definedName name="rg_inforce" localSheetId="1">'HU_(LTNT wSS)_AIRv8'!#REF!</definedName>
    <definedName name="rg_loss_unit" localSheetId="0">'HU_(LTNT woSS)_AIRv8'!#REF!</definedName>
    <definedName name="rg_loss_unit" localSheetId="1">'HU_(LTNT wSS)_AIRv8'!#REF!</definedName>
    <definedName name="RMS_Ver">[1]Extract!$T$31</definedName>
    <definedName name="UmbCounter" localSheetId="1">#REF!</definedName>
    <definedName name="UmbCounter">#REF!</definedName>
    <definedName name="UserILFCounter" localSheetId="1">#REF!</definedName>
    <definedName name="UserILFCounter">#REF!</definedName>
    <definedName name="WCCounter" localSheetId="1">#REF!</definedName>
    <definedName name="WCCounte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8" i="10" l="1"/>
  <c r="G28" i="10"/>
  <c r="F28" i="10"/>
  <c r="L28" i="10"/>
  <c r="K28" i="10"/>
  <c r="J28" i="10"/>
  <c r="D28" i="10"/>
  <c r="C28" i="10"/>
  <c r="H28" i="5"/>
  <c r="G28" i="5"/>
  <c r="F28" i="5"/>
  <c r="L28" i="5"/>
  <c r="K28" i="5"/>
  <c r="J28" i="5"/>
  <c r="D28" i="5"/>
  <c r="C28" i="5"/>
  <c r="B28" i="10"/>
  <c r="I27" i="10"/>
  <c r="M27" i="10"/>
  <c r="E27" i="10"/>
  <c r="I26" i="10"/>
  <c r="M26" i="10"/>
  <c r="E26" i="10"/>
  <c r="I25" i="10"/>
  <c r="M25" i="10"/>
  <c r="E25" i="10"/>
  <c r="I24" i="10"/>
  <c r="M24" i="10"/>
  <c r="E24" i="10"/>
  <c r="I23" i="10"/>
  <c r="M23" i="10"/>
  <c r="E23" i="10"/>
  <c r="I22" i="10"/>
  <c r="M22" i="10"/>
  <c r="E22" i="10"/>
  <c r="I21" i="10"/>
  <c r="M21" i="10"/>
  <c r="E21" i="10"/>
  <c r="I20" i="10"/>
  <c r="M20" i="10"/>
  <c r="E20" i="10"/>
  <c r="I19" i="10"/>
  <c r="M19" i="10"/>
  <c r="E19" i="10"/>
  <c r="I18" i="10"/>
  <c r="M18" i="10"/>
  <c r="E18" i="10"/>
  <c r="I17" i="10"/>
  <c r="M17" i="10"/>
  <c r="E17" i="10"/>
  <c r="I16" i="10"/>
  <c r="M16" i="10"/>
  <c r="E16" i="10"/>
  <c r="I15" i="10"/>
  <c r="M15" i="10"/>
  <c r="E15" i="10"/>
  <c r="I14" i="10"/>
  <c r="M14" i="10"/>
  <c r="E14" i="10"/>
  <c r="I13" i="10"/>
  <c r="M13" i="10"/>
  <c r="E13" i="10"/>
  <c r="E28" i="10" l="1"/>
  <c r="M28" i="10"/>
  <c r="I28" i="10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28" i="5" l="1"/>
  <c r="I28" i="5"/>
  <c r="M28" i="5"/>
  <c r="B28" i="5" l="1"/>
</calcChain>
</file>

<file path=xl/sharedStrings.xml><?xml version="1.0" encoding="utf-8"?>
<sst xmlns="http://schemas.openxmlformats.org/spreadsheetml/2006/main" count="84" uniqueCount="34">
  <si>
    <t>Portfolio</t>
  </si>
  <si>
    <t>Model</t>
  </si>
  <si>
    <t>Total</t>
  </si>
  <si>
    <t>Reported County</t>
  </si>
  <si>
    <t>Texas Windstorm Insurance Association</t>
  </si>
  <si>
    <t>Commerical</t>
  </si>
  <si>
    <t>Mobile Home</t>
  </si>
  <si>
    <t>Residential</t>
  </si>
  <si>
    <t>Aransas</t>
  </si>
  <si>
    <t>Brazoria</t>
  </si>
  <si>
    <t>Calhoun</t>
  </si>
  <si>
    <t>Cameron</t>
  </si>
  <si>
    <t>Chambers</t>
  </si>
  <si>
    <t>Galveston</t>
  </si>
  <si>
    <t>Harris</t>
  </si>
  <si>
    <t>Jefferson</t>
  </si>
  <si>
    <t>Kenedy</t>
  </si>
  <si>
    <t>Kleberg</t>
  </si>
  <si>
    <t>Matagorda</t>
  </si>
  <si>
    <t>Nueces</t>
  </si>
  <si>
    <t>Refugio</t>
  </si>
  <si>
    <t>San Patricio</t>
  </si>
  <si>
    <t>Willacy</t>
  </si>
  <si>
    <t>Total Limits</t>
  </si>
  <si>
    <t>Hurricane</t>
  </si>
  <si>
    <t>Hurricane Limits and AAL by County Summary</t>
  </si>
  <si>
    <t>AIR Touchstone 8.0 Tropical Cyclone</t>
  </si>
  <si>
    <t>HUR Loss - Near Term (WSST)</t>
  </si>
  <si>
    <t>HUR Loss - Long Term (Standard)</t>
  </si>
  <si>
    <t>Exposure in Force as of 11/30/2020</t>
  </si>
  <si>
    <t>Hurricane Gross Loss Estimates - All Policies</t>
  </si>
  <si>
    <t>Includes Demand Surge Excludes Storm Surge</t>
  </si>
  <si>
    <t>Includes Demand Surge and Default Storm Surge</t>
  </si>
  <si>
    <t>*no LAE factor was applied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</si>
</sst>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0"/>
      <color rgb="FF002C77"/>
      <name val="Arial"/>
      <family val="2"/>
    </font>
    <font>
      <sz val="10"/>
      <color rgb="FF006D9E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rgb="FF006D9E"/>
      <name val="Arial"/>
      <family val="2"/>
    </font>
    <font>
      <b/>
      <i/>
      <sz val="10"/>
      <color rgb="FF006D9E"/>
      <name val="Arial"/>
      <family val="2"/>
    </font>
    <font>
      <i/>
      <sz val="9"/>
      <color rgb="FF006D9E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dashed">
        <color rgb="FFBFBFBF"/>
      </left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dashed">
        <color rgb="FFBFBFBF"/>
      </left>
      <right/>
      <top/>
      <bottom style="thin">
        <color theme="0" tint="-0.499984740745262"/>
      </bottom>
      <diagonal/>
    </border>
    <border>
      <left style="dashed">
        <color rgb="FFBFBFBF"/>
      </left>
      <right/>
      <top/>
      <bottom style="thin">
        <color rgb="FF808080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dashed">
        <color theme="0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dashed">
        <color theme="0" tint="-0.24994659260841701"/>
      </right>
      <top/>
      <bottom/>
      <diagonal/>
    </border>
    <border>
      <left/>
      <right style="dashed">
        <color theme="0" tint="-0.24994659260841701"/>
      </right>
      <top/>
      <bottom style="thin">
        <color theme="0" tint="-0.499984740745262"/>
      </bottom>
      <diagonal/>
    </border>
    <border>
      <left/>
      <right/>
      <top style="thin">
        <color theme="0" tint="-0.34998626667073579"/>
      </top>
      <bottom style="thin">
        <color theme="0" tint="-0.499984740745262"/>
      </bottom>
      <diagonal/>
    </border>
    <border>
      <left/>
      <right style="dashed">
        <color theme="0" tint="-0.34998626667073579"/>
      </right>
      <top/>
      <bottom style="thin">
        <color theme="0" tint="-0.499984740745262"/>
      </bottom>
      <diagonal/>
    </border>
    <border>
      <left/>
      <right style="dashed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dashed">
        <color theme="0" tint="-0.34998626667073579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 style="dashed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dashed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5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horizontal="left" vertical="center"/>
    </xf>
    <xf numFmtId="0" fontId="5" fillId="2" borderId="0" xfId="0" applyFont="1" applyFill="1"/>
    <xf numFmtId="0" fontId="6" fillId="2" borderId="0" xfId="0" applyFont="1" applyFill="1" applyAlignment="1">
      <alignment vertical="center"/>
    </xf>
    <xf numFmtId="0" fontId="7" fillId="2" borderId="3" xfId="0" applyFont="1" applyFill="1" applyBorder="1" applyAlignment="1">
      <alignment horizontal="center" vertical="center" wrapText="1"/>
    </xf>
    <xf numFmtId="0" fontId="3" fillId="2" borderId="0" xfId="0" quotePrefix="1" applyFont="1" applyFill="1" applyAlignment="1">
      <alignment horizontal="left"/>
    </xf>
    <xf numFmtId="0" fontId="8" fillId="2" borderId="6" xfId="0" applyFont="1" applyFill="1" applyBorder="1" applyAlignment="1">
      <alignment horizontal="centerContinuous"/>
    </xf>
    <xf numFmtId="0" fontId="6" fillId="2" borderId="7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Continuous"/>
    </xf>
    <xf numFmtId="0" fontId="3" fillId="2" borderId="10" xfId="0" applyFont="1" applyFill="1" applyBorder="1" applyAlignment="1">
      <alignment horizontal="centerContinuous"/>
    </xf>
    <xf numFmtId="0" fontId="8" fillId="2" borderId="5" xfId="0" applyFont="1" applyFill="1" applyBorder="1" applyAlignment="1">
      <alignment horizontal="centerContinuous"/>
    </xf>
    <xf numFmtId="0" fontId="8" fillId="2" borderId="0" xfId="0" applyFont="1" applyFill="1" applyAlignment="1">
      <alignment horizontal="left"/>
    </xf>
    <xf numFmtId="0" fontId="7" fillId="2" borderId="8" xfId="0" applyFont="1" applyFill="1" applyBorder="1" applyAlignment="1">
      <alignment horizontal="left" vertical="center" wrapText="1"/>
    </xf>
    <xf numFmtId="3" fontId="3" fillId="2" borderId="0" xfId="1" applyNumberFormat="1" applyFont="1" applyFill="1" applyBorder="1"/>
    <xf numFmtId="3" fontId="3" fillId="2" borderId="9" xfId="1" applyNumberFormat="1" applyFont="1" applyFill="1" applyBorder="1"/>
    <xf numFmtId="3" fontId="3" fillId="2" borderId="2" xfId="1" applyNumberFormat="1" applyFont="1" applyFill="1" applyBorder="1"/>
    <xf numFmtId="0" fontId="10" fillId="2" borderId="0" xfId="0" applyFont="1" applyFill="1" applyBorder="1" applyAlignment="1">
      <alignment horizontal="left"/>
    </xf>
    <xf numFmtId="0" fontId="7" fillId="2" borderId="11" xfId="0" applyFont="1" applyFill="1" applyBorder="1" applyAlignment="1">
      <alignment horizontal="left"/>
    </xf>
    <xf numFmtId="3" fontId="9" fillId="2" borderId="6" xfId="1" applyNumberFormat="1" applyFont="1" applyFill="1" applyBorder="1"/>
    <xf numFmtId="3" fontId="9" fillId="2" borderId="10" xfId="1" applyNumberFormat="1" applyFont="1" applyFill="1" applyBorder="1"/>
    <xf numFmtId="3" fontId="9" fillId="2" borderId="4" xfId="1" applyNumberFormat="1" applyFont="1" applyFill="1" applyBorder="1"/>
    <xf numFmtId="0" fontId="11" fillId="2" borderId="0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centerContinuous"/>
    </xf>
    <xf numFmtId="0" fontId="7" fillId="2" borderId="13" xfId="0" applyFont="1" applyFill="1" applyBorder="1" applyAlignment="1">
      <alignment horizontal="center" vertical="center" wrapText="1"/>
    </xf>
    <xf numFmtId="3" fontId="3" fillId="2" borderId="14" xfId="1" applyNumberFormat="1" applyFont="1" applyFill="1" applyBorder="1"/>
    <xf numFmtId="3" fontId="9" fillId="2" borderId="12" xfId="1" applyNumberFormat="1" applyFont="1" applyFill="1" applyBorder="1"/>
    <xf numFmtId="0" fontId="6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/>
    </xf>
    <xf numFmtId="3" fontId="3" fillId="2" borderId="0" xfId="0" applyNumberFormat="1" applyFont="1" applyFill="1"/>
    <xf numFmtId="0" fontId="6" fillId="2" borderId="1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Carberry\GC_ModEx_v40_201804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Extract"/>
      <sheetName val="Export"/>
      <sheetName val="RMS Exposure 2018"/>
      <sheetName val="RMS Exposure 2017"/>
      <sheetName val="RMS Exposure YoY"/>
      <sheetName val="RMS Results 2018"/>
      <sheetName val="RMS Results 2017"/>
      <sheetName val="RMS Results YoY"/>
      <sheetName val="Control Sheet"/>
      <sheetName val="Exp_Result_Overview"/>
      <sheetName val="Cover"/>
      <sheetName val="I Contacts"/>
      <sheetName val="II Table of Contents"/>
      <sheetName val="Disclaimer"/>
      <sheetName val="Lookups"/>
    </sheetNames>
    <sheetDataSet>
      <sheetData sheetId="0"/>
      <sheetData sheetId="1">
        <row r="31">
          <cell r="T31" t="str">
            <v>17.0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S3" t="str">
            <v>1  FICOH_Total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9"/>
  <sheetViews>
    <sheetView tabSelected="1" zoomScaleNormal="100" workbookViewId="0">
      <selection activeCell="F8" sqref="F8"/>
    </sheetView>
  </sheetViews>
  <sheetFormatPr defaultColWidth="13.42578125" defaultRowHeight="15" customHeight="1" x14ac:dyDescent="0.2"/>
  <cols>
    <col min="1" max="5" width="15.7109375" style="1" customWidth="1"/>
    <col min="6" max="13" width="13.7109375" style="1" customWidth="1"/>
    <col min="14" max="16384" width="13.42578125" style="1"/>
  </cols>
  <sheetData>
    <row r="1" spans="1:13" ht="22.5" customHeight="1" x14ac:dyDescent="0.2">
      <c r="A1" s="2" t="s">
        <v>4</v>
      </c>
      <c r="E1" s="3"/>
    </row>
    <row r="2" spans="1:13" ht="15" customHeight="1" x14ac:dyDescent="0.2">
      <c r="A2" s="6" t="s">
        <v>29</v>
      </c>
      <c r="E2" s="3"/>
    </row>
    <row r="3" spans="1:13" ht="15" customHeight="1" x14ac:dyDescent="0.2">
      <c r="A3" s="14" t="s">
        <v>30</v>
      </c>
      <c r="E3" s="3"/>
    </row>
    <row r="4" spans="1:13" ht="15" customHeight="1" x14ac:dyDescent="0.2">
      <c r="A4" s="24" t="s">
        <v>31</v>
      </c>
      <c r="E4" s="3"/>
    </row>
    <row r="5" spans="1:13" ht="15" customHeight="1" x14ac:dyDescent="0.2">
      <c r="A5" s="19"/>
      <c r="E5" s="3"/>
    </row>
    <row r="6" spans="1:13" ht="15" customHeight="1" x14ac:dyDescent="0.2">
      <c r="A6" s="32" t="s">
        <v>0</v>
      </c>
      <c r="B6" s="8" t="s">
        <v>1</v>
      </c>
      <c r="C6" s="29"/>
    </row>
    <row r="7" spans="1:13" ht="15" customHeight="1" x14ac:dyDescent="0.2">
      <c r="A7" s="33" t="s">
        <v>24</v>
      </c>
      <c r="B7" s="20" t="s">
        <v>26</v>
      </c>
      <c r="C7" s="30"/>
    </row>
    <row r="8" spans="1:13" ht="15" customHeight="1" x14ac:dyDescent="0.2">
      <c r="A8" s="34" t="s">
        <v>33</v>
      </c>
    </row>
    <row r="9" spans="1:13" ht="12.75" x14ac:dyDescent="0.2"/>
    <row r="10" spans="1:13" ht="19.5" customHeight="1" x14ac:dyDescent="0.2">
      <c r="A10" s="4" t="s">
        <v>25</v>
      </c>
    </row>
    <row r="11" spans="1:13" ht="15" customHeight="1" x14ac:dyDescent="0.2">
      <c r="A11" s="12"/>
      <c r="B11" s="11" t="s">
        <v>23</v>
      </c>
      <c r="C11" s="11"/>
      <c r="D11" s="11"/>
      <c r="E11" s="12"/>
      <c r="F11" s="13" t="s">
        <v>28</v>
      </c>
      <c r="G11" s="11"/>
      <c r="H11" s="11"/>
      <c r="I11" s="25"/>
      <c r="J11" s="7" t="s">
        <v>27</v>
      </c>
      <c r="K11" s="7"/>
      <c r="L11" s="7"/>
      <c r="M11" s="7"/>
    </row>
    <row r="12" spans="1:13" ht="12.75" x14ac:dyDescent="0.2">
      <c r="A12" s="15" t="s">
        <v>3</v>
      </c>
      <c r="B12" s="9" t="s">
        <v>5</v>
      </c>
      <c r="C12" s="9" t="s">
        <v>6</v>
      </c>
      <c r="D12" s="9" t="s">
        <v>7</v>
      </c>
      <c r="E12" s="10" t="s">
        <v>2</v>
      </c>
      <c r="F12" s="9" t="s">
        <v>5</v>
      </c>
      <c r="G12" s="9" t="s">
        <v>6</v>
      </c>
      <c r="H12" s="9" t="s">
        <v>7</v>
      </c>
      <c r="I12" s="26" t="s">
        <v>2</v>
      </c>
      <c r="J12" s="9" t="s">
        <v>5</v>
      </c>
      <c r="K12" s="9" t="s">
        <v>6</v>
      </c>
      <c r="L12" s="9" t="s">
        <v>7</v>
      </c>
      <c r="M12" s="5" t="s">
        <v>2</v>
      </c>
    </row>
    <row r="13" spans="1:13" ht="15" customHeight="1" x14ac:dyDescent="0.2">
      <c r="A13" s="17" t="s">
        <v>8</v>
      </c>
      <c r="B13" s="16">
        <v>224503462</v>
      </c>
      <c r="C13" s="16">
        <v>5422582</v>
      </c>
      <c r="D13" s="16">
        <v>1635663827</v>
      </c>
      <c r="E13" s="17">
        <f>SUM(B13:D13)</f>
        <v>1865589871</v>
      </c>
      <c r="F13" s="18">
        <v>783750.56213763112</v>
      </c>
      <c r="G13" s="16">
        <v>77478.910389260578</v>
      </c>
      <c r="H13" s="16">
        <v>4073069.0723518138</v>
      </c>
      <c r="I13" s="27">
        <f>SUM(F13:H13)</f>
        <v>4934298.5448787054</v>
      </c>
      <c r="J13" s="16">
        <v>839278.27542269591</v>
      </c>
      <c r="K13" s="16">
        <v>82313.913089401001</v>
      </c>
      <c r="L13" s="16">
        <v>4353245.7004626915</v>
      </c>
      <c r="M13" s="16">
        <f>SUM(J13:L13)</f>
        <v>5274837.8889747886</v>
      </c>
    </row>
    <row r="14" spans="1:13" ht="15" customHeight="1" x14ac:dyDescent="0.2">
      <c r="A14" s="17" t="s">
        <v>9</v>
      </c>
      <c r="B14" s="16">
        <v>371207763.05000001</v>
      </c>
      <c r="C14" s="16">
        <v>10091950</v>
      </c>
      <c r="D14" s="16">
        <v>9174153122.0000134</v>
      </c>
      <c r="E14" s="17">
        <f t="shared" ref="E14:E27" si="0">SUM(B14:D14)</f>
        <v>9555452835.0500126</v>
      </c>
      <c r="F14" s="18">
        <v>1169443.862175677</v>
      </c>
      <c r="G14" s="16">
        <v>105600.76437808439</v>
      </c>
      <c r="H14" s="16">
        <v>16056921.25606473</v>
      </c>
      <c r="I14" s="27">
        <f t="shared" ref="I14:I27" si="1">SUM(F14:H14)</f>
        <v>17331965.882618491</v>
      </c>
      <c r="J14" s="16">
        <v>1253846.4032834431</v>
      </c>
      <c r="K14" s="16">
        <v>112649.36439527657</v>
      </c>
      <c r="L14" s="16">
        <v>17222041.706339434</v>
      </c>
      <c r="M14" s="16">
        <f t="shared" ref="M14:M27" si="2">SUM(J14:L14)</f>
        <v>18588537.474018153</v>
      </c>
    </row>
    <row r="15" spans="1:13" ht="15" customHeight="1" x14ac:dyDescent="0.2">
      <c r="A15" s="17" t="s">
        <v>10</v>
      </c>
      <c r="B15" s="16">
        <v>107232640</v>
      </c>
      <c r="C15" s="16">
        <v>3977234</v>
      </c>
      <c r="D15" s="16">
        <v>924119063.19999993</v>
      </c>
      <c r="E15" s="17">
        <f t="shared" si="0"/>
        <v>1035328937.1999999</v>
      </c>
      <c r="F15" s="18">
        <v>390927.29809502728</v>
      </c>
      <c r="G15" s="16">
        <v>70355.129272426479</v>
      </c>
      <c r="H15" s="16">
        <v>2764967.7680454995</v>
      </c>
      <c r="I15" s="27">
        <f t="shared" si="1"/>
        <v>3226250.1954129534</v>
      </c>
      <c r="J15" s="16">
        <v>434894.04162174539</v>
      </c>
      <c r="K15" s="16">
        <v>75278.975609052752</v>
      </c>
      <c r="L15" s="16">
        <v>3106548.02695307</v>
      </c>
      <c r="M15" s="16">
        <f t="shared" si="2"/>
        <v>3616721.044183868</v>
      </c>
    </row>
    <row r="16" spans="1:13" ht="15" customHeight="1" x14ac:dyDescent="0.2">
      <c r="A16" s="17" t="s">
        <v>11</v>
      </c>
      <c r="B16" s="16">
        <v>921918480</v>
      </c>
      <c r="C16" s="16">
        <v>2126344</v>
      </c>
      <c r="D16" s="16">
        <v>2024545820.1999998</v>
      </c>
      <c r="E16" s="17">
        <f t="shared" si="0"/>
        <v>2948590644.1999998</v>
      </c>
      <c r="F16" s="18">
        <v>3510234.1137721534</v>
      </c>
      <c r="G16" s="16">
        <v>19886.321556868486</v>
      </c>
      <c r="H16" s="16">
        <v>3633980.9399209768</v>
      </c>
      <c r="I16" s="27">
        <f t="shared" si="1"/>
        <v>7164101.3752499986</v>
      </c>
      <c r="J16" s="16">
        <v>3682458.5142464968</v>
      </c>
      <c r="K16" s="16">
        <v>20671.877412585251</v>
      </c>
      <c r="L16" s="16">
        <v>3827961.9929493992</v>
      </c>
      <c r="M16" s="16">
        <f t="shared" si="2"/>
        <v>7531092.3846084811</v>
      </c>
    </row>
    <row r="17" spans="1:13" ht="15" customHeight="1" x14ac:dyDescent="0.2">
      <c r="A17" s="17" t="s">
        <v>12</v>
      </c>
      <c r="B17" s="16">
        <v>46088397.600000001</v>
      </c>
      <c r="C17" s="16">
        <v>1382447</v>
      </c>
      <c r="D17" s="16">
        <v>1411811328.6000006</v>
      </c>
      <c r="E17" s="17">
        <f t="shared" si="0"/>
        <v>1459282173.2000005</v>
      </c>
      <c r="F17" s="18">
        <v>124355.46238596877</v>
      </c>
      <c r="G17" s="16">
        <v>15130.138155680175</v>
      </c>
      <c r="H17" s="16">
        <v>2270370.2573130573</v>
      </c>
      <c r="I17" s="27">
        <f t="shared" si="1"/>
        <v>2409855.8578547062</v>
      </c>
      <c r="J17" s="16">
        <v>134907.80700497873</v>
      </c>
      <c r="K17" s="16">
        <v>16181.072415078525</v>
      </c>
      <c r="L17" s="16">
        <v>2430568.0515861977</v>
      </c>
      <c r="M17" s="16">
        <f t="shared" si="2"/>
        <v>2581656.9310062551</v>
      </c>
    </row>
    <row r="18" spans="1:13" ht="15" customHeight="1" x14ac:dyDescent="0.2">
      <c r="A18" s="17" t="s">
        <v>13</v>
      </c>
      <c r="B18" s="16">
        <v>2345874517.5999999</v>
      </c>
      <c r="C18" s="16">
        <v>10090118</v>
      </c>
      <c r="D18" s="16">
        <v>19184126301.599968</v>
      </c>
      <c r="E18" s="17">
        <f t="shared" si="0"/>
        <v>21540090937.199966</v>
      </c>
      <c r="F18" s="18">
        <v>20843001.910834838</v>
      </c>
      <c r="G18" s="16">
        <v>159948.69129518504</v>
      </c>
      <c r="H18" s="16">
        <v>78259290.892502666</v>
      </c>
      <c r="I18" s="27">
        <f t="shared" si="1"/>
        <v>99262241.494632691</v>
      </c>
      <c r="J18" s="16">
        <v>22376031.995021071</v>
      </c>
      <c r="K18" s="16">
        <v>170280.09876022494</v>
      </c>
      <c r="L18" s="16">
        <v>84482558.552405268</v>
      </c>
      <c r="M18" s="16">
        <f t="shared" si="2"/>
        <v>107028870.64618656</v>
      </c>
    </row>
    <row r="19" spans="1:13" ht="15" customHeight="1" x14ac:dyDescent="0.2">
      <c r="A19" s="17" t="s">
        <v>14</v>
      </c>
      <c r="B19" s="16">
        <v>33369517</v>
      </c>
      <c r="C19" s="16">
        <v>135300</v>
      </c>
      <c r="D19" s="16">
        <v>1145760214.8000007</v>
      </c>
      <c r="E19" s="17">
        <f t="shared" si="0"/>
        <v>1179265031.8000007</v>
      </c>
      <c r="F19" s="18">
        <v>173531.44410306858</v>
      </c>
      <c r="G19" s="16">
        <v>2697.9863366200898</v>
      </c>
      <c r="H19" s="16">
        <v>4495701.9271258591</v>
      </c>
      <c r="I19" s="27">
        <f t="shared" si="1"/>
        <v>4671931.3575655473</v>
      </c>
      <c r="J19" s="16">
        <v>184190.88793295054</v>
      </c>
      <c r="K19" s="16">
        <v>2859.6165505051681</v>
      </c>
      <c r="L19" s="16">
        <v>4762384.2910728073</v>
      </c>
      <c r="M19" s="16">
        <f t="shared" si="2"/>
        <v>4949434.7955562631</v>
      </c>
    </row>
    <row r="20" spans="1:13" ht="15" customHeight="1" x14ac:dyDescent="0.2">
      <c r="A20" s="17" t="s">
        <v>15</v>
      </c>
      <c r="B20" s="16">
        <v>299590744.60000002</v>
      </c>
      <c r="C20" s="16">
        <v>1980500</v>
      </c>
      <c r="D20" s="16">
        <v>6114487071.3999958</v>
      </c>
      <c r="E20" s="17">
        <f t="shared" si="0"/>
        <v>6416058315.9999962</v>
      </c>
      <c r="F20" s="18">
        <v>810085.06158715906</v>
      </c>
      <c r="G20" s="16">
        <v>16005.315951198196</v>
      </c>
      <c r="H20" s="16">
        <v>12186281.188187169</v>
      </c>
      <c r="I20" s="27">
        <f t="shared" si="1"/>
        <v>13012371.565725526</v>
      </c>
      <c r="J20" s="16">
        <v>867518.32667871821</v>
      </c>
      <c r="K20" s="16">
        <v>17064.588799325469</v>
      </c>
      <c r="L20" s="16">
        <v>13052383.476959696</v>
      </c>
      <c r="M20" s="16">
        <f t="shared" si="2"/>
        <v>13936966.392437739</v>
      </c>
    </row>
    <row r="21" spans="1:13" ht="15" customHeight="1" x14ac:dyDescent="0.2">
      <c r="A21" s="17" t="s">
        <v>16</v>
      </c>
      <c r="B21" s="16">
        <v>694441</v>
      </c>
      <c r="C21" s="16">
        <v>0</v>
      </c>
      <c r="D21" s="16">
        <v>6205485</v>
      </c>
      <c r="E21" s="17">
        <f t="shared" si="0"/>
        <v>6899926</v>
      </c>
      <c r="F21" s="18">
        <v>828.79248510998002</v>
      </c>
      <c r="G21" s="16">
        <v>0</v>
      </c>
      <c r="H21" s="16">
        <v>4978.2204131108456</v>
      </c>
      <c r="I21" s="27">
        <f t="shared" si="1"/>
        <v>5807.0128982208253</v>
      </c>
      <c r="J21" s="16">
        <v>875.13831661119514</v>
      </c>
      <c r="K21" s="16">
        <v>0</v>
      </c>
      <c r="L21" s="16">
        <v>5304.9450562385127</v>
      </c>
      <c r="M21" s="16">
        <f t="shared" si="2"/>
        <v>6180.0833728497082</v>
      </c>
    </row>
    <row r="22" spans="1:13" ht="15" customHeight="1" x14ac:dyDescent="0.2">
      <c r="A22" s="17" t="s">
        <v>17</v>
      </c>
      <c r="B22" s="16">
        <v>12888746</v>
      </c>
      <c r="C22" s="16">
        <v>144500</v>
      </c>
      <c r="D22" s="16">
        <v>173821150</v>
      </c>
      <c r="E22" s="17">
        <f t="shared" si="0"/>
        <v>186854396</v>
      </c>
      <c r="F22" s="18">
        <v>14333.273430132709</v>
      </c>
      <c r="G22" s="16">
        <v>822.52253430178189</v>
      </c>
      <c r="H22" s="16">
        <v>163041.25557013135</v>
      </c>
      <c r="I22" s="27">
        <f t="shared" si="1"/>
        <v>178197.05153456584</v>
      </c>
      <c r="J22" s="16">
        <v>15178.556278771173</v>
      </c>
      <c r="K22" s="16">
        <v>871.04153937441561</v>
      </c>
      <c r="L22" s="16">
        <v>172539.9488016674</v>
      </c>
      <c r="M22" s="16">
        <f t="shared" si="2"/>
        <v>188589.54661981299</v>
      </c>
    </row>
    <row r="23" spans="1:13" ht="15" customHeight="1" x14ac:dyDescent="0.2">
      <c r="A23" s="17" t="s">
        <v>18</v>
      </c>
      <c r="B23" s="16">
        <v>74149551</v>
      </c>
      <c r="C23" s="16">
        <v>1322907</v>
      </c>
      <c r="D23" s="16">
        <v>1105709063.8000007</v>
      </c>
      <c r="E23" s="17">
        <f t="shared" si="0"/>
        <v>1181181521.8000007</v>
      </c>
      <c r="F23" s="18">
        <v>237664.33855375339</v>
      </c>
      <c r="G23" s="16">
        <v>16398.374014730449</v>
      </c>
      <c r="H23" s="16">
        <v>2994015.9298814503</v>
      </c>
      <c r="I23" s="27">
        <f t="shared" si="1"/>
        <v>3248078.642449934</v>
      </c>
      <c r="J23" s="16">
        <v>261310.43841150179</v>
      </c>
      <c r="K23" s="16">
        <v>17650.833221064397</v>
      </c>
      <c r="L23" s="16">
        <v>3295535.4041488692</v>
      </c>
      <c r="M23" s="16">
        <f t="shared" si="2"/>
        <v>3574496.6757814353</v>
      </c>
    </row>
    <row r="24" spans="1:13" ht="15" customHeight="1" x14ac:dyDescent="0.2">
      <c r="A24" s="17" t="s">
        <v>19</v>
      </c>
      <c r="B24" s="16">
        <v>1450354020.05</v>
      </c>
      <c r="C24" s="16">
        <v>1133900</v>
      </c>
      <c r="D24" s="16">
        <v>10011084554.000002</v>
      </c>
      <c r="E24" s="17">
        <f t="shared" si="0"/>
        <v>11462572474.050001</v>
      </c>
      <c r="F24" s="18">
        <v>6002488.5657874048</v>
      </c>
      <c r="G24" s="16">
        <v>11330.469946475117</v>
      </c>
      <c r="H24" s="16">
        <v>25989065.123576012</v>
      </c>
      <c r="I24" s="27">
        <f t="shared" si="1"/>
        <v>32002884.15930989</v>
      </c>
      <c r="J24" s="16">
        <v>6279742.5125945946</v>
      </c>
      <c r="K24" s="16">
        <v>11894.080547097657</v>
      </c>
      <c r="L24" s="16">
        <v>27105502.049400423</v>
      </c>
      <c r="M24" s="16">
        <f t="shared" si="2"/>
        <v>33397138.642542116</v>
      </c>
    </row>
    <row r="25" spans="1:13" ht="15" customHeight="1" x14ac:dyDescent="0.2">
      <c r="A25" s="17" t="s">
        <v>20</v>
      </c>
      <c r="B25" s="16">
        <v>18369635</v>
      </c>
      <c r="C25" s="16">
        <v>1196004</v>
      </c>
      <c r="D25" s="16">
        <v>77674092.799999997</v>
      </c>
      <c r="E25" s="17">
        <f t="shared" si="0"/>
        <v>97239731.799999997</v>
      </c>
      <c r="F25" s="18">
        <v>29823.26991508788</v>
      </c>
      <c r="G25" s="16">
        <v>8190.116611998129</v>
      </c>
      <c r="H25" s="16">
        <v>109435.59667281726</v>
      </c>
      <c r="I25" s="27">
        <f t="shared" si="1"/>
        <v>147448.98319990328</v>
      </c>
      <c r="J25" s="16">
        <v>32233.112980188795</v>
      </c>
      <c r="K25" s="16">
        <v>8793.7996175047938</v>
      </c>
      <c r="L25" s="16">
        <v>117751.34425873839</v>
      </c>
      <c r="M25" s="16">
        <f t="shared" si="2"/>
        <v>158778.25685643198</v>
      </c>
    </row>
    <row r="26" spans="1:13" ht="15" customHeight="1" x14ac:dyDescent="0.2">
      <c r="A26" s="17" t="s">
        <v>21</v>
      </c>
      <c r="B26" s="16">
        <v>109065415</v>
      </c>
      <c r="C26" s="16">
        <v>1719156</v>
      </c>
      <c r="D26" s="16">
        <v>1591320006.9999998</v>
      </c>
      <c r="E26" s="17">
        <f t="shared" si="0"/>
        <v>1702104577.9999998</v>
      </c>
      <c r="F26" s="18">
        <v>254566.00937870264</v>
      </c>
      <c r="G26" s="16">
        <v>13172.394453843741</v>
      </c>
      <c r="H26" s="16">
        <v>3046452.4529454098</v>
      </c>
      <c r="I26" s="27">
        <f t="shared" si="1"/>
        <v>3314190.8567779562</v>
      </c>
      <c r="J26" s="16">
        <v>267201.97136280156</v>
      </c>
      <c r="K26" s="16">
        <v>13897.170268539161</v>
      </c>
      <c r="L26" s="16">
        <v>3193554.5561741246</v>
      </c>
      <c r="M26" s="16">
        <f t="shared" si="2"/>
        <v>3474653.6978054652</v>
      </c>
    </row>
    <row r="27" spans="1:13" ht="15" customHeight="1" x14ac:dyDescent="0.2">
      <c r="A27" s="17" t="s">
        <v>22</v>
      </c>
      <c r="B27" s="16">
        <v>14131286</v>
      </c>
      <c r="C27" s="16">
        <v>265590</v>
      </c>
      <c r="D27" s="16">
        <v>78754854.599999994</v>
      </c>
      <c r="E27" s="17">
        <f t="shared" si="0"/>
        <v>93151730.599999994</v>
      </c>
      <c r="F27" s="18">
        <v>35469.651033919807</v>
      </c>
      <c r="G27" s="16">
        <v>1954.5900212355082</v>
      </c>
      <c r="H27" s="16">
        <v>161842.35894246539</v>
      </c>
      <c r="I27" s="27">
        <f t="shared" si="1"/>
        <v>199266.59999762071</v>
      </c>
      <c r="J27" s="16">
        <v>37529.76844471271</v>
      </c>
      <c r="K27" s="16">
        <v>2063.5689366939787</v>
      </c>
      <c r="L27" s="16">
        <v>171306.03150022915</v>
      </c>
      <c r="M27" s="16">
        <f t="shared" si="2"/>
        <v>210899.36888163583</v>
      </c>
    </row>
    <row r="28" spans="1:13" ht="15" customHeight="1" x14ac:dyDescent="0.2">
      <c r="A28" s="22" t="s">
        <v>2</v>
      </c>
      <c r="B28" s="21">
        <f>SUM(B13:B27)</f>
        <v>6029438615.9000006</v>
      </c>
      <c r="C28" s="21">
        <f t="shared" ref="C28:E28" si="3">SUM(C13:C27)</f>
        <v>40988532</v>
      </c>
      <c r="D28" s="21">
        <f t="shared" si="3"/>
        <v>54659235955.999985</v>
      </c>
      <c r="E28" s="22">
        <f t="shared" si="3"/>
        <v>60729663103.899986</v>
      </c>
      <c r="F28" s="23">
        <f t="shared" ref="F28:M28" si="4">SUM(F13:F27)</f>
        <v>34380503.615675636</v>
      </c>
      <c r="G28" s="21">
        <f t="shared" si="4"/>
        <v>518971.7249179082</v>
      </c>
      <c r="H28" s="21">
        <f t="shared" si="4"/>
        <v>156209414.23951316</v>
      </c>
      <c r="I28" s="28">
        <f t="shared" si="4"/>
        <v>191108889.58010671</v>
      </c>
      <c r="J28" s="21">
        <f t="shared" si="4"/>
        <v>36667197.749601275</v>
      </c>
      <c r="K28" s="21">
        <f t="shared" si="4"/>
        <v>552470.00116172398</v>
      </c>
      <c r="L28" s="21">
        <f t="shared" si="4"/>
        <v>167299186.07806882</v>
      </c>
      <c r="M28" s="21">
        <f t="shared" si="4"/>
        <v>204518853.82883188</v>
      </c>
    </row>
    <row r="29" spans="1:13" ht="15" customHeight="1" x14ac:dyDescent="0.2">
      <c r="I29" s="31"/>
      <c r="M29" s="31"/>
    </row>
  </sheetData>
  <pageMargins left="0.7" right="0.7" top="0.75" bottom="0.75" header="0.3" footer="0.3"/>
  <pageSetup scale="65" pageOrder="overThenDown" orientation="landscape" r:id="rId1"/>
  <headerFooter>
    <oddFooter>&amp;L&amp;"-,Italic"Proprietary and Confidential&amp;C&amp;A&amp;RPage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9"/>
  <sheetViews>
    <sheetView zoomScaleNormal="100" workbookViewId="0">
      <selection activeCell="D8" sqref="D8"/>
    </sheetView>
  </sheetViews>
  <sheetFormatPr defaultColWidth="13.42578125" defaultRowHeight="15" customHeight="1" x14ac:dyDescent="0.2"/>
  <cols>
    <col min="1" max="5" width="15.7109375" style="1" customWidth="1"/>
    <col min="6" max="13" width="13.7109375" style="1" customWidth="1"/>
    <col min="14" max="16384" width="13.42578125" style="1"/>
  </cols>
  <sheetData>
    <row r="1" spans="1:13" ht="22.5" customHeight="1" x14ac:dyDescent="0.2">
      <c r="A1" s="2" t="s">
        <v>4</v>
      </c>
      <c r="E1" s="3"/>
    </row>
    <row r="2" spans="1:13" ht="15" customHeight="1" x14ac:dyDescent="0.2">
      <c r="A2" s="6" t="s">
        <v>29</v>
      </c>
      <c r="E2" s="3"/>
    </row>
    <row r="3" spans="1:13" ht="15" customHeight="1" x14ac:dyDescent="0.2">
      <c r="A3" s="14" t="s">
        <v>30</v>
      </c>
      <c r="E3" s="3"/>
    </row>
    <row r="4" spans="1:13" ht="15" customHeight="1" x14ac:dyDescent="0.2">
      <c r="A4" s="24" t="s">
        <v>32</v>
      </c>
      <c r="E4" s="3"/>
    </row>
    <row r="5" spans="1:13" ht="15" customHeight="1" x14ac:dyDescent="0.2">
      <c r="A5" s="19"/>
      <c r="E5" s="3"/>
    </row>
    <row r="6" spans="1:13" ht="15" customHeight="1" x14ac:dyDescent="0.2">
      <c r="A6" s="32" t="s">
        <v>0</v>
      </c>
      <c r="B6" s="8" t="s">
        <v>1</v>
      </c>
      <c r="C6" s="29"/>
    </row>
    <row r="7" spans="1:13" ht="15" customHeight="1" x14ac:dyDescent="0.2">
      <c r="A7" s="33" t="s">
        <v>24</v>
      </c>
      <c r="B7" s="20" t="s">
        <v>26</v>
      </c>
      <c r="C7" s="30"/>
    </row>
    <row r="8" spans="1:13" ht="15" customHeight="1" x14ac:dyDescent="0.2">
      <c r="A8" s="34" t="s">
        <v>33</v>
      </c>
    </row>
    <row r="9" spans="1:13" ht="12.75" x14ac:dyDescent="0.2"/>
    <row r="10" spans="1:13" ht="19.5" customHeight="1" x14ac:dyDescent="0.2">
      <c r="A10" s="4" t="s">
        <v>25</v>
      </c>
    </row>
    <row r="11" spans="1:13" ht="15" customHeight="1" x14ac:dyDescent="0.2">
      <c r="A11" s="12"/>
      <c r="B11" s="11" t="s">
        <v>23</v>
      </c>
      <c r="C11" s="11"/>
      <c r="D11" s="11"/>
      <c r="E11" s="12"/>
      <c r="F11" s="13" t="s">
        <v>28</v>
      </c>
      <c r="G11" s="11"/>
      <c r="H11" s="11"/>
      <c r="I11" s="25"/>
      <c r="J11" s="7" t="s">
        <v>27</v>
      </c>
      <c r="K11" s="7"/>
      <c r="L11" s="7"/>
      <c r="M11" s="7"/>
    </row>
    <row r="12" spans="1:13" ht="12.75" x14ac:dyDescent="0.2">
      <c r="A12" s="15" t="s">
        <v>3</v>
      </c>
      <c r="B12" s="9" t="s">
        <v>5</v>
      </c>
      <c r="C12" s="9" t="s">
        <v>6</v>
      </c>
      <c r="D12" s="9" t="s">
        <v>7</v>
      </c>
      <c r="E12" s="10" t="s">
        <v>2</v>
      </c>
      <c r="F12" s="9" t="s">
        <v>5</v>
      </c>
      <c r="G12" s="9" t="s">
        <v>6</v>
      </c>
      <c r="H12" s="9" t="s">
        <v>7</v>
      </c>
      <c r="I12" s="26" t="s">
        <v>2</v>
      </c>
      <c r="J12" s="9" t="s">
        <v>5</v>
      </c>
      <c r="K12" s="9" t="s">
        <v>6</v>
      </c>
      <c r="L12" s="9" t="s">
        <v>7</v>
      </c>
      <c r="M12" s="5" t="s">
        <v>2</v>
      </c>
    </row>
    <row r="13" spans="1:13" ht="15" customHeight="1" x14ac:dyDescent="0.2">
      <c r="A13" s="17" t="s">
        <v>8</v>
      </c>
      <c r="B13" s="16">
        <v>224503462</v>
      </c>
      <c r="C13" s="16">
        <v>5422582</v>
      </c>
      <c r="D13" s="16">
        <v>1635663827</v>
      </c>
      <c r="E13" s="17">
        <f>SUM(B13:D13)</f>
        <v>1865589871</v>
      </c>
      <c r="F13" s="18">
        <v>800679.25791734562</v>
      </c>
      <c r="G13" s="16">
        <v>77582.197199776303</v>
      </c>
      <c r="H13" s="16">
        <v>4160806.6472622803</v>
      </c>
      <c r="I13" s="27">
        <f>SUM(F13:H13)</f>
        <v>5039068.1023794021</v>
      </c>
      <c r="J13" s="16">
        <v>857109.5975752963</v>
      </c>
      <c r="K13" s="16">
        <v>82423.392732422843</v>
      </c>
      <c r="L13" s="16">
        <v>4445612.7068174779</v>
      </c>
      <c r="M13" s="16">
        <f>SUM(J13:L13)</f>
        <v>5385145.6971251974</v>
      </c>
    </row>
    <row r="14" spans="1:13" ht="15" customHeight="1" x14ac:dyDescent="0.2">
      <c r="A14" s="17" t="s">
        <v>9</v>
      </c>
      <c r="B14" s="16">
        <v>371207763.05000001</v>
      </c>
      <c r="C14" s="16">
        <v>10091950</v>
      </c>
      <c r="D14" s="16">
        <v>9174153122.0000134</v>
      </c>
      <c r="E14" s="17">
        <f t="shared" ref="E14:E27" si="0">SUM(B14:D14)</f>
        <v>9555452835.0500126</v>
      </c>
      <c r="F14" s="18">
        <v>1245116.4560319607</v>
      </c>
      <c r="G14" s="16">
        <v>105904.22317032037</v>
      </c>
      <c r="H14" s="16">
        <v>16595263.705460915</v>
      </c>
      <c r="I14" s="27">
        <f t="shared" ref="I14:I27" si="1">SUM(F14:H14)</f>
        <v>17946284.384663194</v>
      </c>
      <c r="J14" s="16">
        <v>1334671.8111186472</v>
      </c>
      <c r="K14" s="16">
        <v>112975.86787142056</v>
      </c>
      <c r="L14" s="16">
        <v>17801025.9121392</v>
      </c>
      <c r="M14" s="16">
        <f t="shared" ref="M14:M27" si="2">SUM(J14:L14)</f>
        <v>19248673.591129266</v>
      </c>
    </row>
    <row r="15" spans="1:13" ht="15" customHeight="1" x14ac:dyDescent="0.2">
      <c r="A15" s="17" t="s">
        <v>10</v>
      </c>
      <c r="B15" s="16">
        <v>107232640</v>
      </c>
      <c r="C15" s="16">
        <v>3977234</v>
      </c>
      <c r="D15" s="16">
        <v>924119063.19999993</v>
      </c>
      <c r="E15" s="17">
        <f t="shared" si="0"/>
        <v>1035328937.1999999</v>
      </c>
      <c r="F15" s="18">
        <v>407500.64558233338</v>
      </c>
      <c r="G15" s="16">
        <v>71180.315240343523</v>
      </c>
      <c r="H15" s="16">
        <v>2911561.8009520788</v>
      </c>
      <c r="I15" s="27">
        <f t="shared" si="1"/>
        <v>3390242.7617747555</v>
      </c>
      <c r="J15" s="16">
        <v>453107.96466350392</v>
      </c>
      <c r="K15" s="16">
        <v>76177.457368056566</v>
      </c>
      <c r="L15" s="16">
        <v>3268356.9351893086</v>
      </c>
      <c r="M15" s="16">
        <f t="shared" si="2"/>
        <v>3797642.357220869</v>
      </c>
    </row>
    <row r="16" spans="1:13" ht="15" customHeight="1" x14ac:dyDescent="0.2">
      <c r="A16" s="17" t="s">
        <v>11</v>
      </c>
      <c r="B16" s="16">
        <v>921918480</v>
      </c>
      <c r="C16" s="16">
        <v>2126344</v>
      </c>
      <c r="D16" s="16">
        <v>2024545820.1999998</v>
      </c>
      <c r="E16" s="17">
        <f t="shared" si="0"/>
        <v>2948590644.1999998</v>
      </c>
      <c r="F16" s="18">
        <v>3537924.6328199594</v>
      </c>
      <c r="G16" s="16">
        <v>20033.612484461741</v>
      </c>
      <c r="H16" s="16">
        <v>3668549.1115319203</v>
      </c>
      <c r="I16" s="27">
        <f t="shared" si="1"/>
        <v>7226507.3568363413</v>
      </c>
      <c r="J16" s="16">
        <v>3711059.7254789053</v>
      </c>
      <c r="K16" s="16">
        <v>20823.328643128261</v>
      </c>
      <c r="L16" s="16">
        <v>3863797.9470939059</v>
      </c>
      <c r="M16" s="16">
        <f t="shared" si="2"/>
        <v>7595681.0012159394</v>
      </c>
    </row>
    <row r="17" spans="1:13" ht="15" customHeight="1" x14ac:dyDescent="0.2">
      <c r="A17" s="17" t="s">
        <v>12</v>
      </c>
      <c r="B17" s="16">
        <v>46088397.600000001</v>
      </c>
      <c r="C17" s="16">
        <v>1382447</v>
      </c>
      <c r="D17" s="16">
        <v>1411811328.6000006</v>
      </c>
      <c r="E17" s="17">
        <f t="shared" si="0"/>
        <v>1459282173.2000005</v>
      </c>
      <c r="F17" s="18">
        <v>125584.74115931251</v>
      </c>
      <c r="G17" s="16">
        <v>15198.960768787723</v>
      </c>
      <c r="H17" s="16">
        <v>2299153.2471451992</v>
      </c>
      <c r="I17" s="27">
        <f t="shared" si="1"/>
        <v>2439936.9490732993</v>
      </c>
      <c r="J17" s="16">
        <v>136267.92000711351</v>
      </c>
      <c r="K17" s="16">
        <v>16255.465994544151</v>
      </c>
      <c r="L17" s="16">
        <v>2461626.7209361582</v>
      </c>
      <c r="M17" s="16">
        <f t="shared" si="2"/>
        <v>2614150.1069378159</v>
      </c>
    </row>
    <row r="18" spans="1:13" ht="15" customHeight="1" x14ac:dyDescent="0.2">
      <c r="A18" s="17" t="s">
        <v>13</v>
      </c>
      <c r="B18" s="16">
        <v>2345874517.5999999</v>
      </c>
      <c r="C18" s="16">
        <v>10090118</v>
      </c>
      <c r="D18" s="16">
        <v>19184126301.599968</v>
      </c>
      <c r="E18" s="17">
        <f t="shared" si="0"/>
        <v>21540090937.199966</v>
      </c>
      <c r="F18" s="18">
        <v>21306300.795721345</v>
      </c>
      <c r="G18" s="16">
        <v>160395.96932472012</v>
      </c>
      <c r="H18" s="16">
        <v>80850931.570691153</v>
      </c>
      <c r="I18" s="27">
        <f t="shared" si="1"/>
        <v>102317628.33573721</v>
      </c>
      <c r="J18" s="16">
        <v>22869536.13011739</v>
      </c>
      <c r="K18" s="16">
        <v>170751.56638429585</v>
      </c>
      <c r="L18" s="16">
        <v>87240982.726297125</v>
      </c>
      <c r="M18" s="16">
        <f t="shared" si="2"/>
        <v>110281270.42279881</v>
      </c>
    </row>
    <row r="19" spans="1:13" ht="15" customHeight="1" x14ac:dyDescent="0.2">
      <c r="A19" s="17" t="s">
        <v>14</v>
      </c>
      <c r="B19" s="16">
        <v>33369517</v>
      </c>
      <c r="C19" s="16">
        <v>135300</v>
      </c>
      <c r="D19" s="16">
        <v>1145760214.8000007</v>
      </c>
      <c r="E19" s="17">
        <f t="shared" si="0"/>
        <v>1179265031.8000007</v>
      </c>
      <c r="F19" s="18">
        <v>177345.69317518399</v>
      </c>
      <c r="G19" s="16">
        <v>2701.6193241817982</v>
      </c>
      <c r="H19" s="16">
        <v>4599704.1577851018</v>
      </c>
      <c r="I19" s="27">
        <f t="shared" si="1"/>
        <v>4779751.4702844676</v>
      </c>
      <c r="J19" s="16">
        <v>188247.897352133</v>
      </c>
      <c r="K19" s="16">
        <v>2863.3716635812661</v>
      </c>
      <c r="L19" s="16">
        <v>4872223.9052711092</v>
      </c>
      <c r="M19" s="16">
        <f t="shared" si="2"/>
        <v>5063335.1742868237</v>
      </c>
    </row>
    <row r="20" spans="1:13" ht="15" customHeight="1" x14ac:dyDescent="0.2">
      <c r="A20" s="17" t="s">
        <v>15</v>
      </c>
      <c r="B20" s="16">
        <v>299590744.60000002</v>
      </c>
      <c r="C20" s="16">
        <v>1980500</v>
      </c>
      <c r="D20" s="16">
        <v>6114487071.3999958</v>
      </c>
      <c r="E20" s="17">
        <f t="shared" si="0"/>
        <v>6416058315.9999962</v>
      </c>
      <c r="F20" s="18">
        <v>863260.77434982883</v>
      </c>
      <c r="G20" s="16">
        <v>16263.333857490848</v>
      </c>
      <c r="H20" s="16">
        <v>12992579.972261529</v>
      </c>
      <c r="I20" s="27">
        <f t="shared" si="1"/>
        <v>13872104.080468848</v>
      </c>
      <c r="J20" s="16">
        <v>926030.87510771712</v>
      </c>
      <c r="K20" s="16">
        <v>17347.203254374741</v>
      </c>
      <c r="L20" s="16">
        <v>13945303.311297201</v>
      </c>
      <c r="M20" s="16">
        <f t="shared" si="2"/>
        <v>14888681.389659293</v>
      </c>
    </row>
    <row r="21" spans="1:13" ht="15" customHeight="1" x14ac:dyDescent="0.2">
      <c r="A21" s="17" t="s">
        <v>16</v>
      </c>
      <c r="B21" s="16">
        <v>694441</v>
      </c>
      <c r="C21" s="16">
        <v>0</v>
      </c>
      <c r="D21" s="16">
        <v>6205485</v>
      </c>
      <c r="E21" s="17">
        <f t="shared" si="0"/>
        <v>6899926</v>
      </c>
      <c r="F21" s="18">
        <v>828.79248510998002</v>
      </c>
      <c r="G21" s="16">
        <v>0</v>
      </c>
      <c r="H21" s="16">
        <v>4978.2204131108447</v>
      </c>
      <c r="I21" s="27">
        <f t="shared" si="1"/>
        <v>5807.0128982208244</v>
      </c>
      <c r="J21" s="16">
        <v>875.13831661119514</v>
      </c>
      <c r="K21" s="16">
        <v>0</v>
      </c>
      <c r="L21" s="16">
        <v>5304.9450562385127</v>
      </c>
      <c r="M21" s="16">
        <f t="shared" si="2"/>
        <v>6180.0833728497082</v>
      </c>
    </row>
    <row r="22" spans="1:13" ht="15" customHeight="1" x14ac:dyDescent="0.2">
      <c r="A22" s="17" t="s">
        <v>17</v>
      </c>
      <c r="B22" s="16">
        <v>12888746</v>
      </c>
      <c r="C22" s="16">
        <v>144500</v>
      </c>
      <c r="D22" s="16">
        <v>173821150</v>
      </c>
      <c r="E22" s="17">
        <f t="shared" si="0"/>
        <v>186854396</v>
      </c>
      <c r="F22" s="18">
        <v>14333.279474600675</v>
      </c>
      <c r="G22" s="16">
        <v>822.52253430178189</v>
      </c>
      <c r="H22" s="16">
        <v>163047.68648326854</v>
      </c>
      <c r="I22" s="27">
        <f t="shared" si="1"/>
        <v>178203.48849217099</v>
      </c>
      <c r="J22" s="16">
        <v>15178.562323273098</v>
      </c>
      <c r="K22" s="16">
        <v>871.04153937441538</v>
      </c>
      <c r="L22" s="16">
        <v>172546.62744181737</v>
      </c>
      <c r="M22" s="16">
        <f t="shared" si="2"/>
        <v>188596.23130446489</v>
      </c>
    </row>
    <row r="23" spans="1:13" ht="15" customHeight="1" x14ac:dyDescent="0.2">
      <c r="A23" s="17" t="s">
        <v>18</v>
      </c>
      <c r="B23" s="16">
        <v>74149551</v>
      </c>
      <c r="C23" s="16">
        <v>1322907</v>
      </c>
      <c r="D23" s="16">
        <v>1105709063.8000007</v>
      </c>
      <c r="E23" s="17">
        <f t="shared" si="0"/>
        <v>1181181521.8000007</v>
      </c>
      <c r="F23" s="18">
        <v>247145.22435738391</v>
      </c>
      <c r="G23" s="16">
        <v>16570.124973352809</v>
      </c>
      <c r="H23" s="16">
        <v>3123813.8082757541</v>
      </c>
      <c r="I23" s="27">
        <f t="shared" si="1"/>
        <v>3387529.1576064909</v>
      </c>
      <c r="J23" s="16">
        <v>271623.80868100887</v>
      </c>
      <c r="K23" s="16">
        <v>17837.871907755922</v>
      </c>
      <c r="L23" s="16">
        <v>3436069.2197609288</v>
      </c>
      <c r="M23" s="16">
        <f t="shared" si="2"/>
        <v>3725530.9003496934</v>
      </c>
    </row>
    <row r="24" spans="1:13" ht="15" customHeight="1" x14ac:dyDescent="0.2">
      <c r="A24" s="17" t="s">
        <v>19</v>
      </c>
      <c r="B24" s="16">
        <v>1450354020.05</v>
      </c>
      <c r="C24" s="16">
        <v>1133900</v>
      </c>
      <c r="D24" s="16">
        <v>10011084554.000002</v>
      </c>
      <c r="E24" s="17">
        <f t="shared" si="0"/>
        <v>11462572474.050001</v>
      </c>
      <c r="F24" s="18">
        <v>6045989.770904338</v>
      </c>
      <c r="G24" s="16">
        <v>11346.761639324055</v>
      </c>
      <c r="H24" s="16">
        <v>26113821.20928292</v>
      </c>
      <c r="I24" s="27">
        <f t="shared" si="1"/>
        <v>32171157.741826583</v>
      </c>
      <c r="J24" s="16">
        <v>6325800.5790177369</v>
      </c>
      <c r="K24" s="16">
        <v>11911.443801083789</v>
      </c>
      <c r="L24" s="16">
        <v>27238356.15269243</v>
      </c>
      <c r="M24" s="16">
        <f t="shared" si="2"/>
        <v>33576068.175511248</v>
      </c>
    </row>
    <row r="25" spans="1:13" ht="15" customHeight="1" x14ac:dyDescent="0.2">
      <c r="A25" s="17" t="s">
        <v>20</v>
      </c>
      <c r="B25" s="16">
        <v>18369635</v>
      </c>
      <c r="C25" s="16">
        <v>1196004</v>
      </c>
      <c r="D25" s="16">
        <v>77674092.799999997</v>
      </c>
      <c r="E25" s="17">
        <f t="shared" si="0"/>
        <v>97239731.799999997</v>
      </c>
      <c r="F25" s="18">
        <v>29840.195456439196</v>
      </c>
      <c r="G25" s="16">
        <v>8190.5394637732288</v>
      </c>
      <c r="H25" s="16">
        <v>109928.61786437016</v>
      </c>
      <c r="I25" s="27">
        <f t="shared" si="1"/>
        <v>147959.35278458259</v>
      </c>
      <c r="J25" s="16">
        <v>32250.907319990351</v>
      </c>
      <c r="K25" s="16">
        <v>8794.2224692798936</v>
      </c>
      <c r="L25" s="16">
        <v>118274.12669969923</v>
      </c>
      <c r="M25" s="16">
        <f t="shared" si="2"/>
        <v>159319.25648896949</v>
      </c>
    </row>
    <row r="26" spans="1:13" ht="15" customHeight="1" x14ac:dyDescent="0.2">
      <c r="A26" s="17" t="s">
        <v>21</v>
      </c>
      <c r="B26" s="16">
        <v>109065415</v>
      </c>
      <c r="C26" s="16">
        <v>1719156</v>
      </c>
      <c r="D26" s="16">
        <v>1591320006.9999998</v>
      </c>
      <c r="E26" s="17">
        <f t="shared" si="0"/>
        <v>1702104577.9999998</v>
      </c>
      <c r="F26" s="18">
        <v>256801.03618407252</v>
      </c>
      <c r="G26" s="16">
        <v>13178.681333480286</v>
      </c>
      <c r="H26" s="16">
        <v>3061922.5569473496</v>
      </c>
      <c r="I26" s="27">
        <f t="shared" si="1"/>
        <v>3331902.2744649025</v>
      </c>
      <c r="J26" s="16">
        <v>269564.57569621218</v>
      </c>
      <c r="K26" s="16">
        <v>13904.132452010774</v>
      </c>
      <c r="L26" s="16">
        <v>3209855.5622017356</v>
      </c>
      <c r="M26" s="16">
        <f t="shared" si="2"/>
        <v>3493324.2703499584</v>
      </c>
    </row>
    <row r="27" spans="1:13" ht="15" customHeight="1" x14ac:dyDescent="0.2">
      <c r="A27" s="17" t="s">
        <v>22</v>
      </c>
      <c r="B27" s="16">
        <v>14131286</v>
      </c>
      <c r="C27" s="16">
        <v>265590</v>
      </c>
      <c r="D27" s="16">
        <v>78754854.599999994</v>
      </c>
      <c r="E27" s="17">
        <f t="shared" si="0"/>
        <v>93151730.599999994</v>
      </c>
      <c r="F27" s="18">
        <v>35654.702355652538</v>
      </c>
      <c r="G27" s="16">
        <v>1954.7331453120419</v>
      </c>
      <c r="H27" s="16">
        <v>163376.31905371623</v>
      </c>
      <c r="I27" s="27">
        <f t="shared" si="1"/>
        <v>200985.75455468081</v>
      </c>
      <c r="J27" s="16">
        <v>37721.976608820049</v>
      </c>
      <c r="K27" s="16">
        <v>2063.7120607705124</v>
      </c>
      <c r="L27" s="16">
        <v>172904.79652477682</v>
      </c>
      <c r="M27" s="16">
        <f t="shared" si="2"/>
        <v>212690.48519436739</v>
      </c>
    </row>
    <row r="28" spans="1:13" ht="15" customHeight="1" x14ac:dyDescent="0.2">
      <c r="A28" s="22" t="s">
        <v>2</v>
      </c>
      <c r="B28" s="21">
        <f>SUM(B13:B27)</f>
        <v>6029438615.9000006</v>
      </c>
      <c r="C28" s="21">
        <f t="shared" ref="C28:E28" si="3">SUM(C13:C27)</f>
        <v>40988532</v>
      </c>
      <c r="D28" s="21">
        <f t="shared" si="3"/>
        <v>54659235955.999985</v>
      </c>
      <c r="E28" s="22">
        <f t="shared" si="3"/>
        <v>60729663103.899986</v>
      </c>
      <c r="F28" s="23">
        <f t="shared" ref="F28:M28" si="4">SUM(F13:F27)</f>
        <v>35094305.997974865</v>
      </c>
      <c r="G28" s="21">
        <f t="shared" si="4"/>
        <v>521323.59445962671</v>
      </c>
      <c r="H28" s="21">
        <f t="shared" si="4"/>
        <v>160819438.63141066</v>
      </c>
      <c r="I28" s="28">
        <f t="shared" si="4"/>
        <v>196435068.22384515</v>
      </c>
      <c r="J28" s="21">
        <f t="shared" si="4"/>
        <v>37429047.469384365</v>
      </c>
      <c r="K28" s="21">
        <f t="shared" si="4"/>
        <v>555000.07814209943</v>
      </c>
      <c r="L28" s="21">
        <f t="shared" si="4"/>
        <v>172252241.59541908</v>
      </c>
      <c r="M28" s="21">
        <f t="shared" si="4"/>
        <v>210236289.14294556</v>
      </c>
    </row>
    <row r="29" spans="1:13" ht="15" customHeight="1" x14ac:dyDescent="0.2">
      <c r="I29" s="31"/>
      <c r="M29" s="31"/>
    </row>
  </sheetData>
  <pageMargins left="0.7" right="0.7" top="0.75" bottom="0.75" header="0.3" footer="0.3"/>
  <pageSetup scale="65" pageOrder="overThenDown" orientation="landscape" r:id="rId1"/>
  <headerFooter>
    <oddFooter>&amp;L&amp;"-,Italic"Proprietary and Confidential&amp;C&amp;A&amp;RPage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HU_(LTNT woSS)_AIRv8</vt:lpstr>
      <vt:lpstr>HU_(LTNT wSS)_AIRv8</vt:lpstr>
      <vt:lpstr>'HU_(LTNT woSS)_AIRv8'!Print_Area</vt:lpstr>
      <vt:lpstr>'HU_(LTNT wSS)_AIRv8'!Print_Area</vt:lpstr>
      <vt:lpstr>'HU_(LTNT woSS)_AIRv8'!Print_Titles</vt:lpstr>
      <vt:lpstr>'HU_(LTNT wSS)_AIRv8'!Print_Titles</vt:lpstr>
    </vt:vector>
  </TitlesOfParts>
  <Company>Marsh &amp; McLennan Companies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A. Ernst</dc:creator>
  <cp:lastModifiedBy>Ebony Cormier</cp:lastModifiedBy>
  <cp:lastPrinted>2021-05-24T21:20:37Z</cp:lastPrinted>
  <dcterms:created xsi:type="dcterms:W3CDTF">2015-05-15T19:55:23Z</dcterms:created>
  <dcterms:modified xsi:type="dcterms:W3CDTF">2021-07-07T15:40:38Z</dcterms:modified>
</cp:coreProperties>
</file>